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D:\Daten\Desktop\WICHTIGES\Neue Prüfkataloge\"/>
    </mc:Choice>
  </mc:AlternateContent>
  <bookViews>
    <workbookView xWindow="0" yWindow="0" windowWidth="28800" windowHeight="11340" tabRatio="824"/>
  </bookViews>
  <sheets>
    <sheet name="Prüfungskatalog L16" sheetId="12" r:id="rId1"/>
    <sheet name="FC 7002, 7003 für KJ 2025" sheetId="17" r:id="rId2"/>
    <sheet name="Fehlertexte" sheetId="14" r:id="rId3"/>
  </sheets>
  <definedNames>
    <definedName name="_xlnm._FilterDatabase" localSheetId="2" hidden="1">Fehlertexte!$A$1:$E$1</definedName>
    <definedName name="_xlnm._FilterDatabase" localSheetId="0" hidden="1">'Prüfungskatalog L16'!$A$5:$J$5</definedName>
    <definedName name="_xlnm.Print_Area" localSheetId="1">'FC 7002, 7003 für KJ 2025'!$A:$K</definedName>
    <definedName name="_xlnm.Print_Area" localSheetId="2">Fehlertexte!$A:$E</definedName>
    <definedName name="_xlnm.Print_Area" localSheetId="0">'Prüfungskatalog L16'!$A:$J</definedName>
    <definedName name="_xlnm.Print_Titles" localSheetId="0">'Prüfungskatalog L16'!$5:$5</definedName>
  </definedNames>
  <calcPr calcId="162913"/>
</workbook>
</file>

<file path=xl/calcChain.xml><?xml version="1.0" encoding="utf-8"?>
<calcChain xmlns="http://schemas.openxmlformats.org/spreadsheetml/2006/main">
  <c r="I73" i="17" l="1"/>
  <c r="H24" i="17" l="1"/>
  <c r="G29" i="17"/>
  <c r="C31" i="17"/>
  <c r="A38" i="17" s="1"/>
  <c r="C30" i="17"/>
  <c r="C29" i="17"/>
  <c r="H25" i="17"/>
  <c r="H29" i="17" l="1"/>
  <c r="G30" i="17"/>
  <c r="H30" i="17" s="1"/>
  <c r="H72" i="17"/>
  <c r="H80" i="17"/>
  <c r="H78" i="17"/>
  <c r="H64" i="17"/>
  <c r="H63" i="17"/>
  <c r="E73" i="17"/>
  <c r="H73" i="17" s="1"/>
  <c r="H71" i="17"/>
  <c r="H70" i="17"/>
  <c r="H65" i="17"/>
  <c r="I65" i="17"/>
  <c r="I64" i="17"/>
  <c r="I63" i="17"/>
  <c r="G49" i="17"/>
  <c r="C52" i="17"/>
  <c r="C53" i="17"/>
  <c r="C54" i="17"/>
  <c r="C51" i="17"/>
  <c r="C50" i="17"/>
  <c r="C49" i="17"/>
  <c r="G31" i="17" l="1"/>
  <c r="H49" i="17"/>
  <c r="G50" i="17"/>
  <c r="I66" i="17"/>
  <c r="H50" i="17"/>
  <c r="G51" i="17" l="1"/>
  <c r="H51" i="17" s="1"/>
  <c r="G52" i="17" l="1"/>
  <c r="H52" i="17" s="1"/>
  <c r="G53" i="17" l="1"/>
  <c r="H53" i="17" s="1"/>
  <c r="G54" i="17" l="1"/>
  <c r="H54" i="17" s="1"/>
  <c r="I43" i="17" l="1"/>
  <c r="I40" i="17"/>
  <c r="I39" i="17"/>
  <c r="I37" i="17"/>
  <c r="E21" i="17"/>
  <c r="I38" i="17" s="1"/>
  <c r="F11" i="17"/>
  <c r="I31" i="17" l="1"/>
  <c r="I30" i="17"/>
  <c r="I29" i="17"/>
  <c r="I25" i="17"/>
  <c r="I24" i="17"/>
  <c r="I41" i="17"/>
  <c r="I72" i="17" s="1"/>
  <c r="I26" i="17" l="1"/>
  <c r="I33" i="17" s="1"/>
  <c r="I78" i="17"/>
  <c r="I80" i="17"/>
  <c r="I71" i="17"/>
  <c r="I70" i="17"/>
  <c r="I45" i="17"/>
  <c r="I54" i="17" l="1"/>
  <c r="I52" i="17"/>
  <c r="I53" i="17"/>
  <c r="I81" i="17"/>
  <c r="I74" i="17"/>
  <c r="I49" i="17"/>
  <c r="I50" i="17"/>
  <c r="I51" i="17"/>
  <c r="I56" i="17" l="1"/>
  <c r="I59" i="17" l="1"/>
  <c r="I83" i="17" s="1"/>
  <c r="I92" i="17" l="1"/>
  <c r="I88" i="17"/>
  <c r="I87" i="17"/>
  <c r="I91" i="17"/>
  <c r="I89" i="17" l="1"/>
  <c r="I95" i="17" s="1"/>
  <c r="I93" i="17"/>
  <c r="I96" i="17" s="1"/>
</calcChain>
</file>

<file path=xl/comments1.xml><?xml version="1.0" encoding="utf-8"?>
<comments xmlns="http://schemas.openxmlformats.org/spreadsheetml/2006/main">
  <authors>
    <author/>
    <author>LOTHAR KNOPP</author>
    <author>WEINGRILL</author>
  </authors>
  <commentList>
    <comment ref="E8" authorId="0" shapeId="0">
      <text>
        <r>
          <rPr>
            <sz val="10"/>
            <rFont val="Arial"/>
            <family val="2"/>
          </rPr>
          <t xml:space="preserve">A: Erfassung durch Schwerpunktamt,
    Finanzamt der Betriebstätte - Soforter-
    fassung
B: Erfassung durch Finanzamt der 
    Betriebstätte (wenn FA Betriebstätte 
    gleich FA Wohnsitz, wird immer 'B'
    angenommen
C: Erfassung durch Wohnsitzfinanzamt
D: Datenübermittlung elektron. durch BRA
F: Datenübermittlung über F-ON
H: Datenübermittlung über Hauptverband
O: Datenübermittlung elektron. über ÖSTAT
R: Datenübermittlung elektron. über RAC
</t>
        </r>
      </text>
    </comment>
    <comment ref="E12" authorId="1" shapeId="0">
      <text>
        <r>
          <rPr>
            <b/>
            <sz val="8"/>
            <color indexed="81"/>
            <rFont val="Tahoma"/>
            <family val="2"/>
          </rPr>
          <t>LOTHAR KNOPP:</t>
        </r>
        <r>
          <rPr>
            <sz val="8"/>
            <color indexed="81"/>
            <rFont val="Tahoma"/>
            <family val="2"/>
          </rPr>
          <t xml:space="preserve">
 </t>
        </r>
        <r>
          <rPr>
            <sz val="10"/>
            <color indexed="81"/>
            <rFont val="Tahoma"/>
            <family val="2"/>
          </rPr>
          <t>1 : 'normaler' LZ § 84 Abs. 1
 2: LZ für Auslandstätigkeit § 3(1)10 u. 11
 3: LZ der KV-Träger (Ersatzleistg. f. Aktivbezug)
 4: LZ der Heeresgebührenstelle
 5: LZ der KV-Träger über rückgez. Pflichtbeiträge
 6: LZ über Wochengeldauszahlg. durch SV-Träger
 7: ILZ über Insolvenzausfallgeld des IESG-Fonds
 8: LZ f. beschr. Stpfl. ohne L-Einbehalt lt. DBA
 9: LZ § 69 (4) ESTG 88 - Auszahlungen nach dem BUAK
10: LZ über Unfallrenten
11: LZ bei ausschl. Auszahlg. von Pflegegeld
12: LZ über Auszahlungen nach dem MVG
13: 'normaler' LZ wegen Konkurs des Dienstgebers
14: LZ für Ausl.tätigkeit bei Konkurs des Dienstg.
15: Krankenversicherungsträger lt Dienstleistungsscheck
16: ILZ über Insolvenzausfallsgeld (Auslandstätigkeit)
17: LZ § 69 (8) EStG 88 - BUAK
18: Lohnzettel § 84(1) EStG - mehrere LZ vom selben Arbeitgeber mit überschneidenden Zeiträumen                   
19: Lohnzettel § 69(9) EStG - Rückzahlungen von Beiträgen
für freiw. Weitervers. oder Nachkauf von Vers.zeiten 
20: Lohnzettel § 69(4) 2 EStG - Auszahlung von Urlaubs- 
entgelt durch die BUAK                              
21: Lohnzettel § 67(5) EStG - Auszahlung von Urlaubsentgelt durch die BUAK
22: Lohnzettel § 67(3) EStG - Auszahlung von Abfertigungs-
ansprüchen durch die BUAK                             
23: Lohnzettel § 84 (1) EStG 88 mit Auslandsbezügen gemäß § 3 (1) 10 EStG 88 (idF AbgÄG 2011)
24: Lohnzettel § 84 (1) EStG - DBA mit Anrechnungsmethode 
99: Lohnzettel Art zur internen Verwendung</t>
        </r>
      </text>
    </comment>
    <comment ref="H26" authorId="0" shapeId="0">
      <text>
        <r>
          <rPr>
            <sz val="10"/>
            <rFont val="Arial"/>
            <family val="2"/>
          </rPr>
          <t>WEINGRILL 16-06-03:
Änderung auf Prüfung auch bei 'A' und 'B'.
Fehler bei Ersterfassung über Finanzamt</t>
        </r>
      </text>
    </comment>
    <comment ref="C51" authorId="2" shapeId="0">
      <text>
        <r>
          <rPr>
            <b/>
            <sz val="8"/>
            <color indexed="81"/>
            <rFont val="Tahoma"/>
            <family val="2"/>
          </rPr>
          <t>WEINGRILL - 1.2.10:</t>
        </r>
        <r>
          <rPr>
            <sz val="8"/>
            <color indexed="81"/>
            <rFont val="Tahoma"/>
            <family val="2"/>
          </rPr>
          <t xml:space="preserve">
bisher 1-9, 13-19
aufgrund Anforderung Krankenkassen bez. Krankengeld
LzArt 3 entfernt</t>
        </r>
      </text>
    </comment>
    <comment ref="E64" authorId="2" shapeId="0">
      <text>
        <r>
          <rPr>
            <b/>
            <sz val="8"/>
            <color indexed="81"/>
            <rFont val="Tahoma"/>
            <family val="2"/>
          </rPr>
          <t>WEINGRILL:</t>
        </r>
        <r>
          <rPr>
            <sz val="8"/>
            <color indexed="81"/>
            <rFont val="Tahoma"/>
            <family val="2"/>
          </rPr>
          <t xml:space="preserve">
ungleich "+" oder " -"
(bei 'blank' wird "+" angenommen)
ÄNDERUNG 11/08</t>
        </r>
      </text>
    </comment>
    <comment ref="E68" authorId="2" shapeId="0">
      <text>
        <r>
          <rPr>
            <b/>
            <sz val="8"/>
            <color indexed="81"/>
            <rFont val="Tahoma"/>
            <family val="2"/>
          </rPr>
          <t>WEINGRILL:</t>
        </r>
        <r>
          <rPr>
            <sz val="8"/>
            <color indexed="81"/>
            <rFont val="Tahoma"/>
            <family val="2"/>
          </rPr>
          <t xml:space="preserve">
ungleich "+" oder " -"
(bei 'blank' wird "+" angenommen)
ÄNDERUNG 11/08</t>
        </r>
      </text>
    </comment>
  </commentList>
</comments>
</file>

<file path=xl/sharedStrings.xml><?xml version="1.0" encoding="utf-8"?>
<sst xmlns="http://schemas.openxmlformats.org/spreadsheetml/2006/main" count="18848" uniqueCount="1081">
  <si>
    <t>Nr.</t>
  </si>
  <si>
    <t>Satzart</t>
  </si>
  <si>
    <t>P</t>
  </si>
  <si>
    <t>Adressat, Clearingstelle</t>
  </si>
  <si>
    <t>I</t>
  </si>
  <si>
    <t>N</t>
  </si>
  <si>
    <t>Datum der Übermittlung</t>
  </si>
  <si>
    <t>Uhrzeit der Übermittlung</t>
  </si>
  <si>
    <t>Jahr</t>
  </si>
  <si>
    <t>Art der Übermittlung</t>
  </si>
  <si>
    <t>Referenznummer</t>
  </si>
  <si>
    <t>Fehlermeldung</t>
  </si>
  <si>
    <t>Vorzeichen</t>
  </si>
  <si>
    <t>Korrekturindikation</t>
  </si>
  <si>
    <t>Name (Familienname Vorname) des Arbeitnehmers</t>
  </si>
  <si>
    <t>Adresse des Arbeitnehmers</t>
  </si>
  <si>
    <t>Anmerkung (Unterbrechung des Lohnzahlungszeitraumes)</t>
  </si>
  <si>
    <t>Sterbedatum</t>
  </si>
  <si>
    <t>Pflegegeld bis</t>
  </si>
  <si>
    <t>Pflegegeld von</t>
  </si>
  <si>
    <t>Insgesamt einbehaltene Lohnsteuer</t>
  </si>
  <si>
    <t>Sonstige steuerfreie Bezüge</t>
  </si>
  <si>
    <t>Teilzeitbeschäftigung</t>
  </si>
  <si>
    <t>Vollbeschäftigung</t>
  </si>
  <si>
    <t>Männlich</t>
  </si>
  <si>
    <t>Weiblich</t>
  </si>
  <si>
    <t>Soziale Stellung</t>
  </si>
  <si>
    <t>Ende des Lohnzahlungszeitraumes</t>
  </si>
  <si>
    <t>Beginn des Lohnzahlungszeitraumes</t>
  </si>
  <si>
    <t>Art des Lohnzettels</t>
  </si>
  <si>
    <t>Prüfungskatalog</t>
  </si>
  <si>
    <t>DATENFELD</t>
  </si>
  <si>
    <t>Prfg. nur bei LZ-Art</t>
  </si>
  <si>
    <t>Prfg. b. Zeitraum-unter-brechg.</t>
  </si>
  <si>
    <t>Fehler-code</t>
  </si>
  <si>
    <t>Fehler-status</t>
  </si>
  <si>
    <t>Fehler-indi-kation</t>
  </si>
  <si>
    <t>1</t>
  </si>
  <si>
    <t>J</t>
  </si>
  <si>
    <t>ungleich 'L'  und
Infosatz Feld 10 gleich ‘LZ’</t>
  </si>
  <si>
    <t>F0100</t>
  </si>
  <si>
    <t>2</t>
  </si>
  <si>
    <t>-</t>
  </si>
  <si>
    <t>ungleich RADAUS oder
ungleich OESTAT</t>
  </si>
  <si>
    <t>F0200</t>
  </si>
  <si>
    <t>4</t>
  </si>
  <si>
    <t>7</t>
  </si>
  <si>
    <t>ungleich 'blank' oder
ungleich 'A' oder
ungleich 'B' oder
ungleich 'C' oder
ungleich 'D' oder
ungleich 'H' oder
ungleich 'O' oder
ungleich 'R' oder
ungleich 'F'</t>
  </si>
  <si>
    <t>F0700</t>
  </si>
  <si>
    <t>8</t>
  </si>
  <si>
    <t>ungültiger Kalendertag oder zukünftig</t>
  </si>
  <si>
    <t>F0800</t>
  </si>
  <si>
    <t>ungleich 'blank' und ungültige Uhrzeit</t>
  </si>
  <si>
    <t>F0900</t>
  </si>
  <si>
    <t>F1000</t>
  </si>
  <si>
    <t>G</t>
  </si>
  <si>
    <t>F1100</t>
  </si>
  <si>
    <t>9,17,20,21,22</t>
  </si>
  <si>
    <t>F1101</t>
  </si>
  <si>
    <t>ungültiger FC im LZ-Verfahren</t>
  </si>
  <si>
    <t>F1200</t>
  </si>
  <si>
    <t>ungültiger Kalendertag
(bei Fehler weiteren Prüfvorgang abbrechen)</t>
  </si>
  <si>
    <t>F1500</t>
  </si>
  <si>
    <t>ungültiger Monat
(bei Fehler weiteren Prüfvorgang abbrechen)</t>
  </si>
  <si>
    <t>F1501</t>
  </si>
  <si>
    <t>ungleich Format 'TTMM' (z.B 2108)
(einstellige Tages-, Monatsangaben mit übermittelte 'blank' sind durch 0 zu ersetzen)</t>
  </si>
  <si>
    <t>F1502</t>
  </si>
  <si>
    <t>F1600</t>
  </si>
  <si>
    <t>F1601</t>
  </si>
  <si>
    <t>ungleich Format 'TTMM' (z.B 2108)
(einstellige Tages-,Monatsangaben mit 'blank' sind durch 0 zu ersetzen)</t>
  </si>
  <si>
    <t>F1602</t>
  </si>
  <si>
    <t>Feld 15&lt; = Feld 16</t>
  </si>
  <si>
    <t>F1603</t>
  </si>
  <si>
    <t>ungültiger Wert und &lt; 2002</t>
  </si>
  <si>
    <t>F1700</t>
  </si>
  <si>
    <t>&gt; lfd. Jahr</t>
  </si>
  <si>
    <t>F1702</t>
  </si>
  <si>
    <t>F1703</t>
  </si>
  <si>
    <t>F1704</t>
  </si>
  <si>
    <t>ungleich 0, 1, 2, 3, 4, 5, 6, 7, 8</t>
  </si>
  <si>
    <t>F1800</t>
  </si>
  <si>
    <t>P (H)</t>
  </si>
  <si>
    <t>Versicherungsnummer/
Laufende Nummer des Arbeitnehmers</t>
  </si>
  <si>
    <t>F1900</t>
  </si>
  <si>
    <t>J, F</t>
  </si>
  <si>
    <t>Versicherungsnummer/
Geburtsdatum des Arbeitnehmers</t>
  </si>
  <si>
    <t>F2000</t>
  </si>
  <si>
    <t>F2001</t>
  </si>
  <si>
    <t>ungültiger Wert</t>
  </si>
  <si>
    <t>F2100</t>
  </si>
  <si>
    <t>F2300</t>
  </si>
  <si>
    <t>P (I)</t>
  </si>
  <si>
    <t>ungleich 'J' oder 'N'
(wenn ‘blank’ wird 'N' angenommen)</t>
  </si>
  <si>
    <t>F2700</t>
  </si>
  <si>
    <t>F2800</t>
  </si>
  <si>
    <t>F2801</t>
  </si>
  <si>
    <t>F2900</t>
  </si>
  <si>
    <t>F3000</t>
  </si>
  <si>
    <t>Feld 29 ='J' und Feld 30 ='J' oder
Feld 29 ='N' und Feld 30 ='N'</t>
  </si>
  <si>
    <t>F3001</t>
  </si>
  <si>
    <t>F3100</t>
  </si>
  <si>
    <t>F3101</t>
  </si>
  <si>
    <t>gleich 'J' und Feld 110 &lt; 1</t>
  </si>
  <si>
    <t>F3102</t>
  </si>
  <si>
    <t>Versicherungsnummer/
Laufende Nummer des (Ehe)Partners</t>
  </si>
  <si>
    <t>F3200</t>
  </si>
  <si>
    <t>Versicherungsnummer/
Geburtsdatum des (Ehe)Partners</t>
  </si>
  <si>
    <t>F3300</t>
  </si>
  <si>
    <t>F3400</t>
  </si>
  <si>
    <t>F3401</t>
  </si>
  <si>
    <t>ungleich "+" oder " -"
(bei 'blank' wird "+" angenommen)</t>
  </si>
  <si>
    <t>F3500</t>
  </si>
  <si>
    <t>unzulässiger Wert</t>
  </si>
  <si>
    <t>F3600</t>
  </si>
  <si>
    <t>wenn Feld 36 'blank' oder 0 und Feld 64 und Feld 70 ungleich 'blank' oder 0</t>
  </si>
  <si>
    <t>F3601</t>
  </si>
  <si>
    <t>N, F</t>
  </si>
  <si>
    <t>F3602</t>
  </si>
  <si>
    <t>G(H)</t>
  </si>
  <si>
    <t>F3700</t>
  </si>
  <si>
    <t>unzulässiger Wert
(bei Fehler keine weiteren Prüfungen zum Feld)</t>
  </si>
  <si>
    <t>F3800</t>
  </si>
  <si>
    <t>ungleich ‘blank’ oder 0</t>
  </si>
  <si>
    <t>F3801</t>
  </si>
  <si>
    <t>wenn Feld 18 gleich 6,7,8 und Feld 38 ungleich 'blank' oder 0</t>
  </si>
  <si>
    <t>F3803</t>
  </si>
  <si>
    <t>F3900</t>
  </si>
  <si>
    <t>F4000</t>
  </si>
  <si>
    <t>F4004</t>
  </si>
  <si>
    <t>ungleich "+"
(bei 'blank' wird "+" angenommen)</t>
  </si>
  <si>
    <t>F4100</t>
  </si>
  <si>
    <t>F4200</t>
  </si>
  <si>
    <t>Betrag &lt; Feld 44 + Feld 46</t>
  </si>
  <si>
    <t>F4202</t>
  </si>
  <si>
    <t>3,4</t>
  </si>
  <si>
    <t>F4201</t>
  </si>
  <si>
    <t>F4300</t>
  </si>
  <si>
    <t>F4403</t>
  </si>
  <si>
    <t>F4400</t>
  </si>
  <si>
    <t>P(H)</t>
  </si>
  <si>
    <t>J,F</t>
  </si>
  <si>
    <t>F4402</t>
  </si>
  <si>
    <t>F4500</t>
  </si>
  <si>
    <t>F4602</t>
  </si>
  <si>
    <t>F4600</t>
  </si>
  <si>
    <t>F4700</t>
  </si>
  <si>
    <t>Summe SV-Beträge
(KZ 230)</t>
  </si>
  <si>
    <t>F4801</t>
  </si>
  <si>
    <t>ungleich Feld 42 - Feld 44 - Feld 46
(+/- 1,00 Toleranz)</t>
  </si>
  <si>
    <t>F4800</t>
  </si>
  <si>
    <t>F5100</t>
  </si>
  <si>
    <t>F5200</t>
  </si>
  <si>
    <t>F5201</t>
  </si>
  <si>
    <t>Feld 18 &gt; '5' und Feld 52 ungleich 'blank' oder 0</t>
  </si>
  <si>
    <t>F5202</t>
  </si>
  <si>
    <t>Betrag Feld 64 ungleich 'blank oder 0</t>
  </si>
  <si>
    <t>F5300</t>
  </si>
  <si>
    <t>F5400</t>
  </si>
  <si>
    <t>F5401</t>
  </si>
  <si>
    <t>F5402</t>
  </si>
  <si>
    <t>Feld 18 &gt; '5' und Feld 54 ungleich 'blank' oder 0.</t>
  </si>
  <si>
    <t>F5403</t>
  </si>
  <si>
    <t>F5500</t>
  </si>
  <si>
    <t>F5600</t>
  </si>
  <si>
    <t>F5601</t>
  </si>
  <si>
    <t>&gt; 2% von Feld 36</t>
  </si>
  <si>
    <t>F5602</t>
  </si>
  <si>
    <t>F5700</t>
  </si>
  <si>
    <t>F5800</t>
  </si>
  <si>
    <t>F5801</t>
  </si>
  <si>
    <t>F5900</t>
  </si>
  <si>
    <t>F6000</t>
  </si>
  <si>
    <t>ungleich Feld 36</t>
  </si>
  <si>
    <t>F6002</t>
  </si>
  <si>
    <t>F6100</t>
  </si>
  <si>
    <t>Summe übrige Abzüge
(KZ 243)</t>
  </si>
  <si>
    <t>F6200</t>
  </si>
  <si>
    <t>F6201</t>
  </si>
  <si>
    <t>F6202</t>
  </si>
  <si>
    <t>F6300</t>
  </si>
  <si>
    <t>Steuerpflichtige Bezüge
(KZ 245)</t>
  </si>
  <si>
    <t>F6400</t>
  </si>
  <si>
    <t>F6401</t>
  </si>
  <si>
    <t>F6402</t>
  </si>
  <si>
    <t>Feld 64 'blank' oder 0 und Feld 70 ungleich 'blank' oder 0</t>
  </si>
  <si>
    <t>F6403</t>
  </si>
  <si>
    <t>F6404</t>
  </si>
  <si>
    <t>F6500</t>
  </si>
  <si>
    <t>F6600</t>
  </si>
  <si>
    <t>ungleich 'blank' oder 0</t>
  </si>
  <si>
    <t>F6601</t>
  </si>
  <si>
    <t>F6700</t>
  </si>
  <si>
    <t>F6800</t>
  </si>
  <si>
    <t>F6801</t>
  </si>
  <si>
    <t>Feld 58 gleich 'blank' oder 0</t>
  </si>
  <si>
    <t>F6802</t>
  </si>
  <si>
    <t>F6900</t>
  </si>
  <si>
    <t>Anrechenbare Lohnsteuer
(KZ 260)</t>
  </si>
  <si>
    <t>F7000</t>
  </si>
  <si>
    <t>F7001</t>
  </si>
  <si>
    <t>F7002</t>
  </si>
  <si>
    <t>P (F)</t>
  </si>
  <si>
    <t>F7003</t>
  </si>
  <si>
    <t>F7004</t>
  </si>
  <si>
    <t>F7005</t>
  </si>
  <si>
    <t>F7006</t>
  </si>
  <si>
    <t>I (F)</t>
  </si>
  <si>
    <t>ungleich 15 % von (Feld 36 - Feld 48 - Feld 52 - Feld 58) +/- 3,00 Toleranz</t>
  </si>
  <si>
    <t>F7008</t>
  </si>
  <si>
    <t>F7100</t>
  </si>
  <si>
    <t>F7200</t>
  </si>
  <si>
    <t>F7201</t>
  </si>
  <si>
    <t>&gt; Feld 36 - Feld 38 - Feld 40
(bei Fehler keine weiteren Prüfungen zum Feld)</t>
  </si>
  <si>
    <t>F7202</t>
  </si>
  <si>
    <t>73</t>
  </si>
  <si>
    <t>F7300</t>
  </si>
  <si>
    <t>74</t>
  </si>
  <si>
    <t>F7400</t>
  </si>
  <si>
    <t>F7401</t>
  </si>
  <si>
    <t>F7402</t>
  </si>
  <si>
    <t>F7700</t>
  </si>
  <si>
    <t>F7800</t>
  </si>
  <si>
    <t>F7900</t>
  </si>
  <si>
    <t>F8000</t>
  </si>
  <si>
    <t>F8001</t>
  </si>
  <si>
    <t>F8002</t>
  </si>
  <si>
    <t>F8100</t>
  </si>
  <si>
    <t>F8200</t>
  </si>
  <si>
    <t>F8201</t>
  </si>
  <si>
    <t>F8202</t>
  </si>
  <si>
    <t>F8300</t>
  </si>
  <si>
    <t>F8400</t>
  </si>
  <si>
    <t>ungültiger Kalendermonat
(einstellige Monatsangaben sind programmtechnisch durch 0 zu ergänzen)</t>
  </si>
  <si>
    <t>F8500</t>
  </si>
  <si>
    <t>F8501</t>
  </si>
  <si>
    <t>F8600</t>
  </si>
  <si>
    <t>F8601</t>
  </si>
  <si>
    <t>&lt; Feld 85</t>
  </si>
  <si>
    <t>F8602</t>
  </si>
  <si>
    <t>F8700</t>
  </si>
  <si>
    <t>F8800</t>
  </si>
  <si>
    <t>F8801</t>
  </si>
  <si>
    <t>F8802</t>
  </si>
  <si>
    <t>F8900</t>
  </si>
  <si>
    <t>F9000</t>
  </si>
  <si>
    <t>F9001</t>
  </si>
  <si>
    <t>ungleich 'blank', wenn Feld 18 &gt; '5'</t>
  </si>
  <si>
    <t>F9002</t>
  </si>
  <si>
    <t>F9800</t>
  </si>
  <si>
    <t xml:space="preserve">zukünftiges Datum </t>
  </si>
  <si>
    <t>F9801</t>
  </si>
  <si>
    <t>F9900</t>
  </si>
  <si>
    <t>F9901</t>
  </si>
  <si>
    <t>F9990</t>
  </si>
  <si>
    <t>F9991</t>
  </si>
  <si>
    <t>ungleich 'J' oder 'N'
(wenn ‘blank’ wird ''N' angenommen)</t>
  </si>
  <si>
    <t>F9020</t>
  </si>
  <si>
    <t>F9030</t>
  </si>
  <si>
    <t>F9043</t>
  </si>
  <si>
    <t>&gt; 0 und Feld 31 oder 34 &lt;&gt; J
("blank“ = 0)</t>
  </si>
  <si>
    <t>F9042</t>
  </si>
  <si>
    <t>F1124</t>
  </si>
  <si>
    <t>F1125</t>
  </si>
  <si>
    <t>F9050</t>
  </si>
  <si>
    <t>F9051</t>
  </si>
  <si>
    <t>F9060</t>
  </si>
  <si>
    <t>F9070</t>
  </si>
  <si>
    <t>F9071</t>
  </si>
  <si>
    <t>F9072</t>
  </si>
  <si>
    <t>F9073</t>
  </si>
  <si>
    <t>wenn Feld 127 &gt; 0
Prüfung: ungleich ‘blank’ oder 0</t>
  </si>
  <si>
    <t>wenn Feld 127 &gt; 0
Prüfung: ungleich 'blank' oder 0</t>
  </si>
  <si>
    <t xml:space="preserve">F6602 </t>
  </si>
  <si>
    <t>wenn Feld 127 &gt; 0 Prüfung:
ungleich 'blank' oder 0</t>
  </si>
  <si>
    <t>F7009</t>
  </si>
  <si>
    <t>F9080</t>
  </si>
  <si>
    <t>F9091</t>
  </si>
  <si>
    <t>F9092</t>
  </si>
  <si>
    <t>F9093</t>
  </si>
  <si>
    <t>Feld 18 &gt; 5 und Feld 129 ungleich 'blank' oder 0</t>
  </si>
  <si>
    <t>F9094</t>
  </si>
  <si>
    <t>Feld 130 &gt; 12</t>
  </si>
  <si>
    <t>Feld 18 &gt; 5 und Feld 130 ungleich 'blank' oder 0</t>
  </si>
  <si>
    <t>F9100</t>
  </si>
  <si>
    <t>F9101</t>
  </si>
  <si>
    <t>&gt; 500</t>
  </si>
  <si>
    <t xml:space="preserve">Feld 127 &gt; 0 und Feld 18 &gt; '5' </t>
  </si>
  <si>
    <t>23</t>
  </si>
  <si>
    <t>ungleich 0, 1, 2, 3, 4, 5</t>
  </si>
  <si>
    <t>F1803</t>
  </si>
  <si>
    <t>F5205</t>
  </si>
  <si>
    <t>F5404</t>
  </si>
  <si>
    <t>1,8,18</t>
  </si>
  <si>
    <t>F4802</t>
  </si>
  <si>
    <t>Feld 133 &gt; 12</t>
  </si>
  <si>
    <t>F9110</t>
  </si>
  <si>
    <t>F9120</t>
  </si>
  <si>
    <t>F9121</t>
  </si>
  <si>
    <t>F9130</t>
  </si>
  <si>
    <t>F9122</t>
  </si>
  <si>
    <t>FC</t>
  </si>
  <si>
    <t>Fehlertext</t>
  </si>
  <si>
    <t>Unzulässige Satzart</t>
  </si>
  <si>
    <t>Unzulässige Übermittlungsart</t>
  </si>
  <si>
    <t>Unzulässiges Übermittlungsdatum</t>
  </si>
  <si>
    <t>Unzulässige Übermittlungszeit</t>
  </si>
  <si>
    <t>Unzulässige Referenznummer</t>
  </si>
  <si>
    <t>Unzulässige Art des Lohnzettels</t>
  </si>
  <si>
    <t>diese Lohnzettelart darf nur von der Bauarbeiter-Urlaubskasse verwendet werden</t>
  </si>
  <si>
    <t>Unzulässiges Vorzeichen zu ‘Arbeitgeberbeiträge an ausländische Pensionskassen’</t>
  </si>
  <si>
    <t>Unzulässiger Wert in ‘Arbeitgeberbeiträge an ausländische Pensionskassen'</t>
  </si>
  <si>
    <t>Ungültiger Kalendertag bei Beginn des Zeitraumes</t>
  </si>
  <si>
    <t>Ungültiger Monat bei Beginn des Zeitraumes</t>
  </si>
  <si>
    <t>Unzulässiges Format der Datumsangabe</t>
  </si>
  <si>
    <t>Ungültiger Kalendertag bei Ende des Zeitraumes</t>
  </si>
  <si>
    <t>Ungültiger Monat bei Ende des Zeitraumes</t>
  </si>
  <si>
    <t>Beginn und Ende des Zeitraumes unvereinbar</t>
  </si>
  <si>
    <t>Ungültige Jahreszahl</t>
  </si>
  <si>
    <t>Übermittlung für angegebenes Jahr nicht zulässig</t>
  </si>
  <si>
    <t>Übermittlung vor dem Ende des Zeitraums unzulässig (Toleranz 1 Monat)</t>
  </si>
  <si>
    <t>Jahr nicht ident mit Informationssatz</t>
  </si>
  <si>
    <t>Unzulässige soziale Stellung</t>
  </si>
  <si>
    <t>Unzulässige lfd. Nummer bei VNR des Arbeitnehmers</t>
  </si>
  <si>
    <t>ungültiger Kalendertag bei VNR des Arbeitnehmers</t>
  </si>
  <si>
    <t>Ungültige VNR des Arbeitnehmers</t>
  </si>
  <si>
    <t>Unzulässiger Wert im Arbeitnehmer-Name</t>
  </si>
  <si>
    <t>Unzulässiger Wert bei Art des Geschlechtes (weiblich)</t>
  </si>
  <si>
    <t>Unzulässiger Wert bei Art des Geschlechtes (männlich)</t>
  </si>
  <si>
    <t>Unzulässiger Wert bei Vollbeschäftigung</t>
  </si>
  <si>
    <t>Unzulässiger Wert bei Teilzeitbeschäftigung</t>
  </si>
  <si>
    <t>Vollbeschäftigung und Teilzeitbeschaftigung gleich</t>
  </si>
  <si>
    <t>Unzulässiger Wert in ‘AVAB’</t>
  </si>
  <si>
    <t>Wert ‘J’ und Anzahl Kinder gemäß § 106 Abs. 1 EStG 1988 nicht  vorhanden</t>
  </si>
  <si>
    <t>Unzulässige lfd. Nummer bei VNR des Partners</t>
  </si>
  <si>
    <t>Ungültige VNR des Partners</t>
  </si>
  <si>
    <t>Unzulässiger Wert in ‘AEAB’</t>
  </si>
  <si>
    <t>Unzulässiges Vorzeichen zu KZ 210</t>
  </si>
  <si>
    <t>Unzulässiger Wert in KZ 210</t>
  </si>
  <si>
    <t xml:space="preserve">Stornolohnzettel - Beträge dürfen nur blank oder 0 sein </t>
  </si>
  <si>
    <t>Unzulässiges Vorzeichen zu KZ 215</t>
  </si>
  <si>
    <t>Unzulässiger Wert in KZ 215</t>
  </si>
  <si>
    <t>Steuerfreie Zuschläge bei Pensionisten unzulässig</t>
  </si>
  <si>
    <t>Unzulässiger Wert in KZ 220</t>
  </si>
  <si>
    <t>Betrag bei KZ 220 ist nicht ein Siebentel der KZ 210</t>
  </si>
  <si>
    <t>Unzulässiges Vorzeichen zu KZ 230</t>
  </si>
  <si>
    <t>Unzulässiger Wert in KZ 230</t>
  </si>
  <si>
    <t>Betrag bei KZ 230 kleiner Summe von Betrag KZ 225 und KZ 226</t>
  </si>
  <si>
    <t>Unzulässiges Vorzeichen zu KZ 225</t>
  </si>
  <si>
    <t xml:space="preserve">Betrag bei KZ 220 und KZ 225 gleich 0 oder blank </t>
  </si>
  <si>
    <t>Unzulässiger Wert in KZ 225</t>
  </si>
  <si>
    <t>Unzulässiges Vorzeichen zu KZ 226</t>
  </si>
  <si>
    <t>Unzulässiger Wert in KZ 226</t>
  </si>
  <si>
    <t>Unzulässiges Vorzeichen zu ‘Summe SV-Beiträge (KZ230)</t>
  </si>
  <si>
    <t>Betrag KZ 230 rechnerisch unrichtig</t>
  </si>
  <si>
    <t>Wert in KZ 230 über Norm</t>
  </si>
  <si>
    <t>Unzulässiges Vorzeichen zu KZ 240</t>
  </si>
  <si>
    <t>Unzulässiges Vorzeichen zu ‘Auslandstätigkeit’</t>
  </si>
  <si>
    <t>Unzulässiger Wert in Betrag ‘Auslandstätigkeit’</t>
  </si>
  <si>
    <t>Unzulässiges Vorzeichen zu ‘Pendlerpauschale’</t>
  </si>
  <si>
    <t>Unzulässiger Wert in Betrag ‘Pendlerpauschale’</t>
  </si>
  <si>
    <t>‘Pendlerpauschale’ über Maximalwert</t>
  </si>
  <si>
    <t>‘Pendlerpauschale’ bei soz. Stellung 6 bis 8 unzulässig</t>
  </si>
  <si>
    <t>Unzulässiges Vorzeichen zu ‘freiwillige Beiträge’</t>
  </si>
  <si>
    <t>Unzulässiger Wert in Betrag ‘freiwillige Beiträge’</t>
  </si>
  <si>
    <t>‘freiw. Beiträge’ nicht im Normbereich</t>
  </si>
  <si>
    <t>Unzulässiges Vorzeichen zu ‘Bezüge mit festen Sätzen’</t>
  </si>
  <si>
    <t>Unzulässiger Wert in Betrag ‘Bezüge mit festen Sätzen’</t>
  </si>
  <si>
    <t>Unzulässiger Wert in Betrag Sonstige steuerfreie Bezüge</t>
  </si>
  <si>
    <t>Unzulässiges Vorzeichen zu KZ 243</t>
  </si>
  <si>
    <t>Unzulässiger Wert in KZ 243</t>
  </si>
  <si>
    <t>Betrag KZ 243 rechnerisch unrichtig</t>
  </si>
  <si>
    <t>Unzulässiges Vorzeichen KZ 245</t>
  </si>
  <si>
    <t>Unzulässiger Wert in KZ 245</t>
  </si>
  <si>
    <t>Betrag KZ 245 rechnerisch unrichtig</t>
  </si>
  <si>
    <t>KZ 245 gleich 0 und anrechenbare Lohnsteuer (KZ 260) größer 0</t>
  </si>
  <si>
    <t>Unzulässiges Vorzeichen zu ‘insg. einbeh. Lohnsteuer’</t>
  </si>
  <si>
    <t>Unzulässiger Wert in Betrag ‘insg. einbeh. Lohnsteuer’</t>
  </si>
  <si>
    <t>Unzulässiges Vorzeichen zu ‘Lohnsteuer m. festen Sätzen’</t>
  </si>
  <si>
    <t>Unzulässiger Wert in Betrag ‘Lohnsteuer m. festen Sätzen’</t>
  </si>
  <si>
    <t>Keine Angabe von Bezügen zu ‘Lohnst. m. festen Sätzen’</t>
  </si>
  <si>
    <t>Unzulässiges Vorzeichen zu KZ 260</t>
  </si>
  <si>
    <t>Unzulässiger Wert in KZ 260</t>
  </si>
  <si>
    <t>Lohnsteuer zur Bem. Grundlage zu gering (Normverhältnis)</t>
  </si>
  <si>
    <t>Lohnsteuer zur Bem. Grundlage zu hoch (Normverhältnis)</t>
  </si>
  <si>
    <t>KZ 260 aus den beiden Vorfeldern rechnerisch unrichtig</t>
  </si>
  <si>
    <t>Unzulässiges Vorzeichen zu ‘Sonst. Bezüge lt. LSt-Tarif’</t>
  </si>
  <si>
    <t>Unzulässiger Wert in Betrag ‘Sonst. Bezüge lt. LSt-Tarif’</t>
  </si>
  <si>
    <t>‘Sonst. Bezüge lt. LSt-Tarif’ über Maximalwert</t>
  </si>
  <si>
    <t>Unzulässiges Vorzeichen zu ‘Freibetrag § 105’</t>
  </si>
  <si>
    <t>Unzulässiger Wert in Betrag ‘Freibetrag § 105’</t>
  </si>
  <si>
    <t>‘Freibetrag § 105’ über Maximalwert</t>
  </si>
  <si>
    <t>Unzulässiges Vorzeichen zu ‘Freibetrag § 63’</t>
  </si>
  <si>
    <t>Unzulässiger Wert in Betrag ‘Freibetrag § 63’</t>
  </si>
  <si>
    <t>Unzulässiges Vorzeichen zu ‘Freibetrag § 35’</t>
  </si>
  <si>
    <t>Unzulässiger Wert in Betrag ‘Freibetrag § 35’</t>
  </si>
  <si>
    <t>‘Freibetrag § 35’ über Maximalwert</t>
  </si>
  <si>
    <t>Unzulässiges Vorzeichen zu ‘Nicht zu erfassende Bezüge’</t>
  </si>
  <si>
    <t>Unzulässiger Wert in Betrag ‘Nicht zu erfassende Bezüge’</t>
  </si>
  <si>
    <t>Ungültige Monatsangabe bei ‘Pflegegeld von’</t>
  </si>
  <si>
    <t>Ungültige Monatsangabe bei 'Pflegegeld bis'</t>
  </si>
  <si>
    <t>Feld ‘Pflegegeld bis’ kleiner ‘Pflegegeld von’</t>
  </si>
  <si>
    <t>Unzulässiges Vorzeichen zu ‘Bundespflegegeld’</t>
  </si>
  <si>
    <t>Unzulässiger Wert in Betrag ‘Bundespflegegeld’</t>
  </si>
  <si>
    <t>Unzulässiges Vorzeichen zu ‘Steuerfreie Bezüge § 26’</t>
  </si>
  <si>
    <t>Unzulässiger Wert in Betrag ‘Steuerfreie Bezüge § 26’</t>
  </si>
  <si>
    <t>‘Steuerfreie Bezüge § 26’ bei soz. Stellung 6 bis 8 unzulässig</t>
  </si>
  <si>
    <t>Anzahl Monate &gt; 12</t>
  </si>
  <si>
    <t>Unzulässige Datumsangabe bei Sterbedatum</t>
  </si>
  <si>
    <t>Unzulässiger Wert in 'Anmerkung Unterbrechung Lohnz. ZR'</t>
  </si>
  <si>
    <t>Unzulässiger Wert in ‘Korrekturindikation</t>
  </si>
  <si>
    <t>Unzulässiges Vorzeichen zu 'nicht unbenützt' (BRZ: 'MV-Beiträge')</t>
  </si>
  <si>
    <t>Wert vorhanden und AVAB/AEAB nicht vorhanden</t>
  </si>
  <si>
    <t>Unzulässiger Wert in ‘Anzahl der Kinder gemäß § 106 Abs. 1 EStG 1988'</t>
  </si>
  <si>
    <t>unzulässiges Vorzeichen zu 'Entwicklungshelfer/innen gem § 3 Abs 1 Zi 11 EStG'</t>
  </si>
  <si>
    <t>Unzulässiger Wert in ‘Entwicklungshelfer/innen gem § 3 Abs 1 Zi 11 EStG'</t>
  </si>
  <si>
    <t>bei LZ-Arten 1,3-7,9-13,15 darf der Betrag nicht größer 0 sein</t>
  </si>
  <si>
    <t>Entwicklungshelfer &gt; 0 und soziale Stellung &gt; 5</t>
  </si>
  <si>
    <t>steuerpflichtige Bezüge (KZ 245) vorhanden</t>
  </si>
  <si>
    <t>Unzulässiger Wert in 'steuerfrei gem § 3 Abs 1 Z 16c EStG ('Sportlererlass')'</t>
  </si>
  <si>
    <t>Bei LZ-Arten 2-6,7,9-12,14-17,19-23 darf der Betrag nicht größer 0 sein</t>
  </si>
  <si>
    <t>Betrag &gt; gesetzlicher Vorschriften</t>
  </si>
  <si>
    <t>soziale Stellung &gt; 5 und Feld 'steuerfrei gem § 3 Abs 1 Z 16c EStG ('Sportlererlass')' vorhanden</t>
  </si>
  <si>
    <t>soziale Stellung &gt; 5 und Feld Werkverkehr, Anzahl Kalendermonate' vorhanden</t>
  </si>
  <si>
    <t>Pendlereuro in ungewöhnlicher Höhe</t>
  </si>
  <si>
    <t>Monate &gt; 12</t>
  </si>
  <si>
    <t>F9160</t>
  </si>
  <si>
    <t>F9161</t>
  </si>
  <si>
    <t>1-24</t>
  </si>
  <si>
    <t>F9180</t>
  </si>
  <si>
    <t>1-24, 99</t>
  </si>
  <si>
    <t>2,16</t>
  </si>
  <si>
    <t>1,2,8,18,23,24</t>
  </si>
  <si>
    <t>1-2,4-24</t>
  </si>
  <si>
    <t>3-5, 15</t>
  </si>
  <si>
    <t>Betrag ist nicht 14,29 % der KZ 210  (Toleranz +/- € 10)</t>
  </si>
  <si>
    <t>wenn Feld 38 &gt; 0</t>
  </si>
  <si>
    <t xml:space="preserve">Keine steuerfreie, begünstigte Auslandstätigkeit bei Bezügen gem. § 68 </t>
  </si>
  <si>
    <t>F4405</t>
  </si>
  <si>
    <t>Feld 42 gleich 'blank' oder 0</t>
  </si>
  <si>
    <t>KZ 225 vorhanden und keine insges. einbeh. SV-Beiträge</t>
  </si>
  <si>
    <t>KZ 226 vorhanden und keine insges. einbeh. SV-Beiträge</t>
  </si>
  <si>
    <t>16, 23</t>
  </si>
  <si>
    <t>3-7,9-12,15-17,19-22</t>
  </si>
  <si>
    <t>‘Pendlerpauschale’ bei dieser Lohnzettelart unzulässig</t>
  </si>
  <si>
    <t>‘freiw. Beiträge’ bei dieser Lohnzettelart unzulässig</t>
  </si>
  <si>
    <t>1, 2, 8, 18, 23, 24</t>
  </si>
  <si>
    <t>3-6, 9, 11, 15, 19</t>
  </si>
  <si>
    <t>‘Bezüge mit festen Sätzen’ bei dieser Lohnzettelart unzulässig</t>
  </si>
  <si>
    <t xml:space="preserve">wenn Feld 127 &gt; 0
Prüfung: ungleich der Summe Wert (Feld 36 - Feld 38 - Feld 40 - Feld 48 - Feld 54 - Feld 56- Feld 58 - Feld 60) +/- 0,30 Toleranz
</t>
  </si>
  <si>
    <t>2, 16</t>
  </si>
  <si>
    <t>Betrag rechnerisch unrichtig</t>
  </si>
  <si>
    <t>KZ 245 muß bei Lohnzettelart 2 und 16 ‘Null’ sein</t>
  </si>
  <si>
    <t>1, 18, 23, 24</t>
  </si>
  <si>
    <t>6, 11, 12, 22</t>
  </si>
  <si>
    <t>KZ 245 muß bei Lohnzettelart 6, 11, 12 und 22 ‘Null’ sein</t>
  </si>
  <si>
    <t>‘insg. einbeh. Lohnsteuer’ bei dieser Lohnzettelart unzulässig</t>
  </si>
  <si>
    <t>3-6,9,11,15,19</t>
  </si>
  <si>
    <t>‘Lohnst. m. festen Sätzen’ bei dieser Lohnzettelart unzulässig</t>
  </si>
  <si>
    <t>5,6,11,12,15,19,22</t>
  </si>
  <si>
    <t>KZ 260 bei dieser Lohnzettelart unzulässig</t>
  </si>
  <si>
    <t>Bei dieser Lohnzettelart muss der Betrag der KZ 260 gleich der ‘insg. einb. LSt’ sein</t>
  </si>
  <si>
    <t>3</t>
  </si>
  <si>
    <t>2, 23, 24</t>
  </si>
  <si>
    <t>Bei Entwicklungshelfer/innen gem. § 3 Abs 1 Zi 11 EStG lit.b muss das Feld ‘insg. einbeh. Lohnsteuer’ blank oder 0 sein.</t>
  </si>
  <si>
    <t>KZ 260 bei Entwicklungshelfer/innen gem. § 3 Abs 1 Zi 11 lit.b EStG unzulässig</t>
  </si>
  <si>
    <t>1,2,18,23, 24</t>
  </si>
  <si>
    <t>‘Sonst. Bez. lt. LSt-Tarif’ bei dieser Lohnzettelart unzulässig</t>
  </si>
  <si>
    <t>‘Freibetrag § 105’ bei dieser Lohnzettelart unzulässig</t>
  </si>
  <si>
    <t>1,2,8,18,23, 24</t>
  </si>
  <si>
    <t>Aufrollung ÖGB-Beitrag bei dieser Lohnzettelart unzulässig</t>
  </si>
  <si>
    <t>Aufrollung ÖGB-Beitrag nicht im Normbereich</t>
  </si>
  <si>
    <t>Unzulässiges Vorzeichen zur Aufrollung ÖGB-Beitrag</t>
  </si>
  <si>
    <t>Unzulässiger Wert zur Aufrollung ÖGB-Beitrag</t>
  </si>
  <si>
    <t>‘Freibetrag § 35’ bei dieser Lohnzettelart unzulässig</t>
  </si>
  <si>
    <t>2,4-7,9,15-16</t>
  </si>
  <si>
    <t>‘Bundespflegegeld’ bei dieser Lohnzettelart unzulässig</t>
  </si>
  <si>
    <t>‘Steuerfreie Bezüge § 26’ bei dieser Lohnzettelart unzulässig</t>
  </si>
  <si>
    <t>Unzulässiger Wert beim erhöhten PAB</t>
  </si>
  <si>
    <t>1,8,18,24</t>
  </si>
  <si>
    <t>1,8,18, 24</t>
  </si>
  <si>
    <t>Betrag Werbungskostenpauschale Expatriates über Höchstbetrag</t>
  </si>
  <si>
    <t xml:space="preserve">Aushilfskräfte gem § 3 Abs 1 Z 11 lit.a EStG </t>
  </si>
  <si>
    <t>ungleich"+" oder "-" (bei Blank wird "+" angenommen)</t>
  </si>
  <si>
    <t>F9170</t>
  </si>
  <si>
    <t>unzulässiges Vorzeichen zu Aushilfskräfte</t>
  </si>
  <si>
    <t>Aushilfskräfte über Maximalwert</t>
  </si>
  <si>
    <t>Aushilfskräfte nur bei Lohnzettelart 1 und 18 zulässig</t>
  </si>
  <si>
    <t>F9171</t>
  </si>
  <si>
    <t>unzulässiges Vorzeichen zu Werbungskostenpauschale Expatriates</t>
  </si>
  <si>
    <t>F9172</t>
  </si>
  <si>
    <t>F9173</t>
  </si>
  <si>
    <t>KZ 215 bei dieser Lohnzettelart unzulässig</t>
  </si>
  <si>
    <t>KZ 230 bei dieser Lohnzettelart unzulässig</t>
  </si>
  <si>
    <t>KZ 225 bei dieser Lohnzettelart unzulässig</t>
  </si>
  <si>
    <t>‘Auslandstätigkeit’ nur bei Lohnzettelart 16 und 23 zulässig</t>
  </si>
  <si>
    <t>Bei ‘Auslandstätigkeit’ und Lohnzettelart 23 darf die auf den Bezugszahlungszeitraum hochgerechnete monatliche SV Höchstbeitragsgrundlage nicht überschritten werden</t>
  </si>
  <si>
    <t>‘Auslandstätigkeit’ bei soialer Stellung 6 bis 8 unzulässig</t>
  </si>
  <si>
    <t>Unzulässiges Vorzeichen zu ‘Sonstige steuerfreie Bezüge`</t>
  </si>
  <si>
    <t>ungleich 1, 2, 3, 4, 5, 6, 7, 8, 9, 11, 12, 15, 16, 17, 18, 19, 20, 21, 22, 23, 24</t>
  </si>
  <si>
    <t>ungleich Feld 21 des Informationssatzes</t>
  </si>
  <si>
    <t>1, 3-22</t>
  </si>
  <si>
    <t>F3804</t>
  </si>
  <si>
    <t xml:space="preserve">1-15,17-22,24 </t>
  </si>
  <si>
    <t>1,18,24</t>
  </si>
  <si>
    <t>4-7,9-15,19,21,22</t>
  </si>
  <si>
    <t>3-7,9-17,19-22</t>
  </si>
  <si>
    <t>3-6,9-17, 19-22</t>
  </si>
  <si>
    <t>ungültiges Format (JJJJMMTT) (siehe Mitteilungssatzstruktur)</t>
  </si>
  <si>
    <t>1,3-15,17-24</t>
  </si>
  <si>
    <t>2-7,9-17,19-23</t>
  </si>
  <si>
    <t>3-6, 11-15, 17, 20, 22</t>
  </si>
  <si>
    <t xml:space="preserve">1,2,7,8,16,18, 23, 24 </t>
  </si>
  <si>
    <t>Vorzeichen für Fabo plus Betrag</t>
  </si>
  <si>
    <t>Kind Familienname</t>
  </si>
  <si>
    <t>Kind Vorname</t>
  </si>
  <si>
    <t>Kind Wohnsitzstaat (internationales KFZ Kennzeichen</t>
  </si>
  <si>
    <t>Kind Sozialversicherungsnummer</t>
  </si>
  <si>
    <t>Kind Geburtsdatum</t>
  </si>
  <si>
    <t>Kind Antragsteller Unterhaltszahler</t>
  </si>
  <si>
    <t>Kind Beginn ganzer FABO Plus</t>
  </si>
  <si>
    <t>Kind Ende ganzer FABO Plus</t>
  </si>
  <si>
    <t>Kind Beginn halber FABO Plus</t>
  </si>
  <si>
    <t>Kind Ende halber FABO Plus</t>
  </si>
  <si>
    <t>F9123</t>
  </si>
  <si>
    <t>‘Pendlereuro’ bei dieser Lohnzettelart unzulässig</t>
  </si>
  <si>
    <t>3-7, 9-17, 19-21</t>
  </si>
  <si>
    <t>Erhöhter VAB' bei dieser Lohnzettelart nicht zulässig</t>
  </si>
  <si>
    <t>wenn Feld 54  'blank' oder 0 und Feld 141 'J'</t>
  </si>
  <si>
    <t>erhöhter VAB' nur in Kombination mit Pendlerpauschale möglich</t>
  </si>
  <si>
    <t>gleich 'J' und Feld 143 'blank' oder 0</t>
  </si>
  <si>
    <t>Unzulässiger Wert in 'Familienbonus Plus'</t>
  </si>
  <si>
    <t>Familienbonus Plus' bei dieser Lohnzettelart nicht zulässig</t>
  </si>
  <si>
    <t>Familienbonus Plus' nur in Kombination mit Angabe 'Anzahl der Kinder' möglich</t>
  </si>
  <si>
    <t xml:space="preserve">Feld 99 ^=09 und Feld 100 ^= 5314563 </t>
  </si>
  <si>
    <t>wenn Feld 36 'blank' oder 0 und Feld 103 = 'k' und  Felder 38, 40, 42, 44, 46, 48, 50, 52, 54, 56, 58,
60,  62, 64, 66, 68, 70 ungleich 'blank' oder 0</t>
  </si>
  <si>
    <r>
      <t xml:space="preserve">Feld 40 </t>
    </r>
    <r>
      <rPr>
        <strike/>
        <sz val="9"/>
        <rFont val="Arial"/>
        <family val="2"/>
      </rPr>
      <t>und Feld 42</t>
    </r>
    <r>
      <rPr>
        <sz val="9"/>
        <rFont val="Arial"/>
        <family val="2"/>
      </rPr>
      <t xml:space="preserve"> gleich 'blank' oder 0</t>
    </r>
  </si>
  <si>
    <t xml:space="preserve">F4603 </t>
  </si>
  <si>
    <t>wenn Feld 18&gt;5 und Feld 48 &lt; 4.500,-- aliquotiert auf Monate
und Feld 48 &gt; (Feld 36-Feld 40) x 9,5%</t>
  </si>
  <si>
    <t xml:space="preserve">F5804 </t>
  </si>
  <si>
    <r>
      <t>Summe vorzeichengerechter Wert Feld 36 - Feld 38 - Feld 40 - Feld 48 - Feld 62 ungleich Wert Feld 64 +/- 1,00 Toleranz
(</t>
    </r>
    <r>
      <rPr>
        <strike/>
        <sz val="9"/>
        <rFont val="Arial"/>
        <family val="2"/>
      </rPr>
      <t>Wenn Fehlerprüfung wegen unzulässiger Werte nicht möglich, Prüfung ignorieren)</t>
    </r>
  </si>
  <si>
    <r>
      <t xml:space="preserve">wenn Feld 18 &lt; '6' und Feld 82 ungleich "blank" oder 0 
oder wenn Feld 82 &gt; 3868,--
oder wenn Feld 82 &gt; 5.434,-,-- und Feld 31 ungleich "blank"
</t>
    </r>
    <r>
      <rPr>
        <sz val="8.9"/>
        <rFont val="Arial"/>
        <family val="2"/>
      </rPr>
      <t>auf Monate aliquotiert (entsprechend Feld 15 und 16)</t>
    </r>
  </si>
  <si>
    <t xml:space="preserve">F9802 </t>
  </si>
  <si>
    <t>ungleich 'J' oder 'N' oder "blank"
(wenn ‘blank’ wird 'N' angenommen)</t>
  </si>
  <si>
    <t>ungleich 'J' oder 'N'
(wenn 'blank' wird 'N' angenommen)</t>
  </si>
  <si>
    <t>Ungültiger Wert</t>
  </si>
  <si>
    <t>Kind Antragsteller Familienbeihilfen-bezieher</t>
  </si>
  <si>
    <t>Kind Antragsteller Partner Familienbeihilfen-bezieher</t>
  </si>
  <si>
    <t>Unzulässiger Wert in 'Kind Familienname'</t>
  </si>
  <si>
    <t>Unzulässiger Wert in 'Kind Vorname'</t>
  </si>
  <si>
    <t>Wenn Feld 74 &gt;  801 - auf Monate (aliquotiert entsprechend Feld 15 und 16) + 6,00 Toleranz</t>
  </si>
  <si>
    <t>wenn Feld 54 ungleich 'blank' oder 0 und Feld 132 (Pendlereuro)  'blank' oder  0</t>
  </si>
  <si>
    <t>ungleich 'N' oder 'blank'</t>
  </si>
  <si>
    <t>Fehler wenn</t>
  </si>
  <si>
    <t>Wohnsitzstaatwechsel</t>
  </si>
  <si>
    <t xml:space="preserve">wenn Feld 1500 'blank' und Feld 1501 bis Feld 1512 ungleich 'blank'  </t>
  </si>
  <si>
    <t>ungleich '0' oder 'blank'</t>
  </si>
  <si>
    <t>Feld 1500 ungleich 'blank' und Feld 1502 'blank' oder 0</t>
  </si>
  <si>
    <t>Wohnsitzstaat 'A' und Feld 1504 'blank' oder 0</t>
  </si>
  <si>
    <t>Feld 1502 'A' und Feld 1504 'blank' oder 0</t>
  </si>
  <si>
    <t>Feld 1500 ungleich 'blank' und Feld 1506 - Feld 1508 ungleich 'J'</t>
  </si>
  <si>
    <t>Feld 1506 'J' und Feld 1507 oder Feld 1508 'J'</t>
  </si>
  <si>
    <t>Feld 1507 'J' und Feld 1506 oder Feld 1508 'J'</t>
  </si>
  <si>
    <t>Feld 1508 'J' und Feld 1506 oder Feld 1507 'J'</t>
  </si>
  <si>
    <t>KA02</t>
  </si>
  <si>
    <t>KA00</t>
  </si>
  <si>
    <t>KA05</t>
  </si>
  <si>
    <t>KA10</t>
  </si>
  <si>
    <t>KA11</t>
  </si>
  <si>
    <t>KA12</t>
  </si>
  <si>
    <t>KA15</t>
  </si>
  <si>
    <t>KA20</t>
  </si>
  <si>
    <t>KA21</t>
  </si>
  <si>
    <t>KA25</t>
  </si>
  <si>
    <t>KA30</t>
  </si>
  <si>
    <t>KA31</t>
  </si>
  <si>
    <t>KA35</t>
  </si>
  <si>
    <t>KA36</t>
  </si>
  <si>
    <t>KA40</t>
  </si>
  <si>
    <t>KA41</t>
  </si>
  <si>
    <t>KA42</t>
  </si>
  <si>
    <t>KA45</t>
  </si>
  <si>
    <t>KA50</t>
  </si>
  <si>
    <t>KA55</t>
  </si>
  <si>
    <t>KA60</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</si>
  <si>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</si>
  <si>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Feld 1510 &lt; Feld 1509</t>
  </si>
  <si>
    <t>KA51</t>
  </si>
  <si>
    <t>Feld 1512 &lt; Feld 1511</t>
  </si>
  <si>
    <t>KA61</t>
  </si>
  <si>
    <t>KA62</t>
  </si>
  <si>
    <t>Unzulässiger Wert (muss ein internationales KFZ Kennzeichen sein)</t>
  </si>
  <si>
    <t>Wenn (Wenn Feld 1509 &gt; 0 Dann (Feld 1510 - Feld 1509+1) + Wenn Feld 1511 &gt; 0 Dann (Feld 1512 - Feld 1511+1) ) &gt; 12</t>
  </si>
  <si>
    <t>F9190</t>
  </si>
  <si>
    <t>F9191</t>
  </si>
  <si>
    <t>F9192</t>
  </si>
  <si>
    <t>F9193</t>
  </si>
  <si>
    <t>F9200</t>
  </si>
  <si>
    <t>F9201</t>
  </si>
  <si>
    <t>F9202</t>
  </si>
  <si>
    <t>F9211</t>
  </si>
  <si>
    <t>F9212</t>
  </si>
  <si>
    <t>F9220</t>
  </si>
  <si>
    <t>F9230</t>
  </si>
  <si>
    <t>KA63</t>
  </si>
  <si>
    <t>ungültiges Datum</t>
  </si>
  <si>
    <t>Ungültige SVNR Prüfziffer</t>
  </si>
  <si>
    <t>Unzulässiger Wert in 'erhöhter VAB wurde berücksichtigt'</t>
  </si>
  <si>
    <t>Anzahl der Kinder' bei dieser Lohnzettelart nicht zulässig</t>
  </si>
  <si>
    <t>Kein Eintrag in Feld 'Familienname Kind' und Einträge in den weiteren Kinderdaten</t>
  </si>
  <si>
    <t>Es muss ein internationales KFZ Kennzeichen angegeben sein</t>
  </si>
  <si>
    <t>Wohnsitzstaat des Kindes ist 'A' und keine SV Nummer des Kindes angegeben</t>
  </si>
  <si>
    <t>Familienname Kind angegeben und kein Wohnsitzstaat angeführt</t>
  </si>
  <si>
    <t>Unzulässiger Wert im Feld 'Wohnsitzstaatwechsel'</t>
  </si>
  <si>
    <t>ungültiger Kalendertag in Geburtsdatum des Kindes</t>
  </si>
  <si>
    <t>unzulässiger Wert in Feld 'Familienbeihilfen Bezieher</t>
  </si>
  <si>
    <t>Feld 'Familienbeihilfenbezieher 'J' und Feld 'Partner Familienbeihilfenbezieher' oder Feld 'Unterhaltszahler ist 'J'</t>
  </si>
  <si>
    <t>unzulässiger Wert in Feld 'Partner des Familienbeihilfen-Beziehers</t>
  </si>
  <si>
    <t>Feld 'Partner Familienbeihilfenbezieher' 'J' und Feld 'Familienbeihilfenbezieher' oder Feld 'Unterhaltszahler 'J'</t>
  </si>
  <si>
    <t>unzulässiger Wert im Feld 'Unterhaltszahler'</t>
  </si>
  <si>
    <t>Feld 'Unterhaltszahler' 'J' und Feld 'Familienbeihilfenbezieher' oder Feld 'Partner Familienbeihilfenbezieher' ist 'J'</t>
  </si>
  <si>
    <t>Feld 'Familienname Kind' befüllt und kein Eitrag in Feld 'Familienbeihilfenbezieher' oder in Feld 'Partner Familienbeihilfenbezieher' oder in Feld 'Unterhaltszahler'</t>
  </si>
  <si>
    <t>unzulässiger Eintrag in Feld 'Beginn ganzer Familienbonus Plus'</t>
  </si>
  <si>
    <t>unzulässiger Eintrag in Feld 'Ende ganzer Familienbonus Plus'</t>
  </si>
  <si>
    <t>Beginn und Ende des Zeitraumes 'ganzer Familienbonus Plus' unvereinbar</t>
  </si>
  <si>
    <t>unzulässiger Eintrag in Feld 'Beginn halber Familienbonus Plus'</t>
  </si>
  <si>
    <t>unzulässiger Eintrag in Feld 'Ende halber Familienbonus Plus'</t>
  </si>
  <si>
    <t>Beginn und Ende des Zeitraumes 'halber Familienbonus Plus' unvereinbar</t>
  </si>
  <si>
    <t>Der Zeitraum 'ganzer Familienbonus plus' und 'halber Familienbonus plus' ist größer als 12 Monate</t>
  </si>
  <si>
    <t xml:space="preserve">Familienname Kind' angegeben und keine Angabe des Zeitraumes für den der Familienbonus Plus berücksichtigt wurde </t>
  </si>
  <si>
    <r>
      <t>Unzulässige</t>
    </r>
    <r>
      <rPr>
        <b/>
        <sz val="10"/>
        <rFont val="Arial"/>
        <family val="2"/>
      </rPr>
      <t>s</t>
    </r>
    <r>
      <rPr>
        <sz val="10"/>
        <rFont val="Arial"/>
        <family val="2"/>
      </rPr>
      <t xml:space="preserve"> Vorzeichen zu KZ 220</t>
    </r>
  </si>
  <si>
    <t>Pendlerpauschale vorhanden kein Eintrag in Feld Pendlereuro</t>
  </si>
  <si>
    <t>Ungültige Sozialversicherungsnummer</t>
  </si>
  <si>
    <t xml:space="preserve">Kinderblock = es gibt bis zu 15 Kinderblöcke die immer nach dem gleichen Schema geprüft werden müssen.                                                                                                           Die Feldnummern müssen sich dann auch auf den jeweiligen Kinderblock beziehen.                                                                                                                     Die Fehlercodenummern der Kinder beginnen mit "K" gefolgt vom Kinderblock "A" = Block 1, "B" = Block 2 etc. </t>
  </si>
  <si>
    <t>unzulässiges Vorzeichen zu "Betrag Fabo+"</t>
  </si>
  <si>
    <t>Familienbonus Plus Betrag rechnerisch unrichtig</t>
  </si>
  <si>
    <t>F9052</t>
  </si>
  <si>
    <t>Wenn Feld 1500 ungleich 'blank' und 1509 sowie 1511 gleich 'blank' oder '0'</t>
  </si>
  <si>
    <t>Wert ‘J’ und keine VNR-Partner vorhanden</t>
  </si>
  <si>
    <t>Anzahl der Kinder angegeben und keine Angabe bei Fabo+</t>
  </si>
  <si>
    <t>F9213</t>
  </si>
  <si>
    <t>Feld 143 stimmt nicht mit Anzahl der Kinderblöcke überein (Prüfung jeweils ob Feld "Kind Familienname" ausgefüllt ist)</t>
  </si>
  <si>
    <t>Anzahl der Kinder stimmt nicht mit Anzahl der Kinderblöcke überein</t>
  </si>
  <si>
    <t>Eingaben</t>
  </si>
  <si>
    <t>KZ220</t>
  </si>
  <si>
    <t>KZ225</t>
  </si>
  <si>
    <t>KZ260</t>
  </si>
  <si>
    <t>KZ245</t>
  </si>
  <si>
    <t>Freibetrag § 105</t>
  </si>
  <si>
    <t>Freibetrag § 35</t>
  </si>
  <si>
    <t>Soziale Stellung (0-8)</t>
  </si>
  <si>
    <t>Lohnzettel Dauer (Tage)</t>
  </si>
  <si>
    <t>AVAB oder AEAB (J/N)</t>
  </si>
  <si>
    <t>Kinder</t>
  </si>
  <si>
    <t>Pendlerpauschale</t>
  </si>
  <si>
    <t>FABO Plus Betrag</t>
  </si>
  <si>
    <t>Berechnung sonstige Bezüge</t>
  </si>
  <si>
    <t>KZ220 - KZ225 = Bemessungsgrundlage sonstige Bezüge (BMGsB)</t>
  </si>
  <si>
    <t>SUMME E</t>
  </si>
  <si>
    <t>Berechnung Jahressteuer nach Tarif</t>
  </si>
  <si>
    <t>- Freibetrag § 105</t>
  </si>
  <si>
    <t>- Freibetrag § 35</t>
  </si>
  <si>
    <t>= SUMME A auf Jahr gerechnet</t>
  </si>
  <si>
    <t>=SUMME H</t>
  </si>
  <si>
    <t>WENN FABO Plus Betrag !=0</t>
  </si>
  <si>
    <t>[Familienbonusplus]</t>
  </si>
  <si>
    <t xml:space="preserve"> - FABO Plus Betrag (SUMME H - FABO Plus Betrag darf nicht negativ sein)</t>
  </si>
  <si>
    <t>WENN AVAB oder AEAB</t>
  </si>
  <si>
    <t>[Alleinverdiener oder Alleinerzieher]</t>
  </si>
  <si>
    <t>WENN Soziale Stellung &lt; 6</t>
  </si>
  <si>
    <t>[Verkehrsabsetzbetrag]</t>
  </si>
  <si>
    <t>WENN Soziale Stellung &gt;=6</t>
  </si>
  <si>
    <t>[Pensionistenabsetzbetrag]</t>
  </si>
  <si>
    <t>= SUMME I - Jahressteuer nach Tarif (inkl SUMME E = Steuer sonstige Bezüge)</t>
  </si>
  <si>
    <t>Berechnung FC7002 und 7003</t>
  </si>
  <si>
    <t>WENN SUMME I * 0,1 &lt; 730</t>
  </si>
  <si>
    <t>SUMME F = -730</t>
  </si>
  <si>
    <t>WENN SUMME I * 0,1 &gt;=730</t>
  </si>
  <si>
    <t>SUMME F = Jahressteuer nach Tarif * -0,1</t>
  </si>
  <si>
    <t>Toleranz FC7002</t>
  </si>
  <si>
    <t>SUMME F</t>
  </si>
  <si>
    <t>WENN SUMME I * 0,25 &lt; 730</t>
  </si>
  <si>
    <t>SUMME G = 730</t>
  </si>
  <si>
    <t>WENN SUMME I * 0,25 &gt;= 730</t>
  </si>
  <si>
    <t>SUMME G = Jahressteuer nach Tarif * 0,25</t>
  </si>
  <si>
    <t>Toleranz FC7003</t>
  </si>
  <si>
    <t>SUMME G</t>
  </si>
  <si>
    <t>WENN KZ260 - SUMME I &lt; SUMME F</t>
  </si>
  <si>
    <t>--&gt; FC7002</t>
  </si>
  <si>
    <t>WENN KZ260 - SUMME I &gt; SUMME G</t>
  </si>
  <si>
    <t>--&gt; FC7003</t>
  </si>
  <si>
    <t xml:space="preserve">F7010 </t>
  </si>
  <si>
    <t>Unzulässiges Wert in "erhöhter PAB berücksichtigt"</t>
  </si>
  <si>
    <t>Anzahl Monate in Werkverkehr &gt; 12</t>
  </si>
  <si>
    <t>Unzulässiges Vorzeichen in Pendlereuro</t>
  </si>
  <si>
    <t>Unzulässiges Vorzeichen in steuerfrei gem § 3 Abs 1 Z 16c EStG</t>
  </si>
  <si>
    <t>Feld 143 &gt; 0 und Feld 142 'blank' oder 0 oder 'N'</t>
  </si>
  <si>
    <t>Divers</t>
  </si>
  <si>
    <t>28a</t>
  </si>
  <si>
    <t>Feld 17 &gt; 2019 und Feld 140 nicht 'blank' oder '0'</t>
  </si>
  <si>
    <t>F9330</t>
  </si>
  <si>
    <t>Wenn Feld 17&gt;2018 und Feld 142 "J" und (Feld 1509 &gt; 12)</t>
  </si>
  <si>
    <t>Wenn Feld 17 &gt;2018 und Feld 142 "J" und Feld (1510 &gt; 12)</t>
  </si>
  <si>
    <t>Wenn Feld 17 &gt; 2018 und Feld 142  "J" und (Feld 1511 &gt; 12)</t>
  </si>
  <si>
    <t>Wenn Feld 17 &gt; 2018 und Feld 142 "J" und (Feld 1512 &gt; 12)</t>
  </si>
  <si>
    <t>F2891</t>
  </si>
  <si>
    <t>Steuernummer der Bezugs(Pensions)aus-zahlende Stelle (Arbeitgeber)
STNR-Teil</t>
  </si>
  <si>
    <t>Steuernummer der Bezugs(Pensions)auszahlenden Stelle (Arbeitgeber)
FA-Teil</t>
  </si>
  <si>
    <t>Unzulässiger Wert bei Art des Geschlechtes (divers)</t>
  </si>
  <si>
    <t>Aushilfskräfte ab 2020 nicht mehr zulässig</t>
  </si>
  <si>
    <t>F9184</t>
  </si>
  <si>
    <t>Unzulässiger Wert in KZ 240</t>
  </si>
  <si>
    <t>KZ 240 bei dieser Lohnzettelart  unzulässig</t>
  </si>
  <si>
    <t>Landarbeiterfreibetrag über Maximalwert</t>
  </si>
  <si>
    <t>Landarbeiterfreibetrag bei soz. Stellung 3 und 6 bis 8 unzulässig</t>
  </si>
  <si>
    <t>Landarbeiterfreibetrag ab 2016 nicht mehr zulässig</t>
  </si>
  <si>
    <t>FA-Teil des Arbeitgebers ungleich Info-Satz</t>
  </si>
  <si>
    <t>Ungültiger FA-Teil des Arbeitgebers</t>
  </si>
  <si>
    <t>STNR-Teil des Arbeitgebers ungleich Info-Satz</t>
  </si>
  <si>
    <t>Ungültiger STNR-Teil des Arbeitgebers</t>
  </si>
  <si>
    <t>WENN (#19 [Versicherungsnummer / Laufende Nummer des Arbeitnehmers] ungleich ("0" oder "0000" oder blank) und &lt;1000)</t>
  </si>
  <si>
    <t>WENN (#19 [Versicherungsnummer / Laufende Nummer des Arbeitnehmers] &gt; 1000 und #20 [Versicherungsnummer / Geburtsdatum des Arbeitnehmers] Prüfung auf Kalendertag false und Format ungleich (TTMMJJJ, TT13JJJJ, TT14JJJJ, TT15JJJJ, TT16JJJJ))oder WENN (#19 [Versicherungsnummer / Laufende Nummer des Arbeitnehmers] ungleich &gt; 1000 und #20 [Versicherungsnummer / Geburtsdatum des Arbeitnehmers] Prüfung auf Kalendertag false</t>
  </si>
  <si>
    <t xml:space="preserve">WENN #19 [Versicherungsnummer / Laufende Nummer des Arbeitnehmers] &gt; 1000
und  Prüfung valide SVNR false
</t>
  </si>
  <si>
    <t>WENN (#32 [Versicherungsnummer / Laufende Nummer des Arbeitnehmers] ungleich ("0" oder "0000" oder blank) und &lt;1000)</t>
  </si>
  <si>
    <t>WENN (#32 [Versicherungsnummer / Laufende Nummer des Arbeitnehmers] &gt; 1000 und #33 [Versicherungsnummer / Geburtsdatum des Arbeitnehmers] Prüfung auf Kalendertag false und Format ungleich (TTMMJJJ, TT13JJJJ, TT14JJJJ, TT15JJJJ, TT16JJJJ))oder WENN (#32 [Versicherungsnummer / Laufende Nummer des Arbeitnehmers] ungleich &gt; 1000 und #33 [Versicherungsnummer / Geburtsdatum des Arbeitnehmers] Prüfung auf Kalendertag false</t>
  </si>
  <si>
    <t>24</t>
  </si>
  <si>
    <t>ungleich Feld 8 (FA-Teil) des Informationssatzes für Lohnzettel, Meldungen und Mitteilungen gem. § 109a EStG</t>
  </si>
  <si>
    <t>Wenn (FA-Teil) Zehnerstelle 'blank', auf Zehnerstelle 0 setzen, keine Fehlermeldung ausgeben!</t>
  </si>
  <si>
    <t>ungleich Feld 8 (STNR-Teil) des Informationssatzes für Lohnzettel, Meldungen und Mitteilungen gem. § 109a EStG</t>
  </si>
  <si>
    <t>ungültige Prüfziffer (Steuernummer)</t>
  </si>
  <si>
    <t>wenn Feld 103 ungleich "blank" oder "K" oder "S"</t>
  </si>
  <si>
    <t>Länderkennung (int. KFZ Kennzeichen) bei LZArt 24 erforderlich</t>
  </si>
  <si>
    <t>Unzulässiges Vorzeichen zu Kostenübernahme gem § 26 Z 5 lit. B</t>
  </si>
  <si>
    <t>F9410</t>
  </si>
  <si>
    <t>F9420</t>
  </si>
  <si>
    <t>F9431</t>
  </si>
  <si>
    <t>F9432</t>
  </si>
  <si>
    <t>F9433</t>
  </si>
  <si>
    <t>F9440</t>
  </si>
  <si>
    <t>F9430</t>
  </si>
  <si>
    <t>F9450</t>
  </si>
  <si>
    <t>ungleich ('blank' oder numerisch)</t>
  </si>
  <si>
    <t>Wenn Feld 88 ungleich 'blank' oder 0 und (Feld 85 oder 86 nicht vorhanden)</t>
  </si>
  <si>
    <t>Wenn Feld 85 ungleich 'blank' oder 0 und (Feld 88 oder 86 nicht vorhanden)</t>
  </si>
  <si>
    <t>Wenn Feld 86 ungleich 'blank' oder 0 und (Feld 88 oder 85 nicht vorhanden)</t>
  </si>
  <si>
    <t>ungleich ("+" oder "-")
(bei 'blank' wird "+" angenommen)</t>
  </si>
  <si>
    <t>Wenn Feld 148 &gt; 0 und Feld 146 = ('blank' oder "0")</t>
  </si>
  <si>
    <t>Wenn Feld 146 &gt; 0 und Feld 148 &gt; Feld 146 x 3</t>
  </si>
  <si>
    <t>unzulässiger Wert in "Kostenübernahme gem § 26 Z 5 lit. B"</t>
  </si>
  <si>
    <r>
      <t>‘J’ und Feld 33 gleich ‘blank’</t>
    </r>
    <r>
      <rPr>
        <strike/>
        <sz val="9"/>
        <rFont val="Arial"/>
        <family val="2"/>
      </rPr>
      <t xml:space="preserve"> 
</t>
    </r>
  </si>
  <si>
    <t>Feld 42  gleich 'blank' oder 0</t>
  </si>
  <si>
    <t>Bei der Aufrollung berücksichtigte ÖGB-Beiträge</t>
  </si>
  <si>
    <t>‘J’ und Feld 31 = ‘J’</t>
  </si>
  <si>
    <t xml:space="preserve">‘J’ und Feld '33' "blank" </t>
  </si>
  <si>
    <t>wenn Feld 103 ungleich 'S' und Feld 11 (Art des Lohnzettels) = '24' und Feld 136 = blank</t>
  </si>
  <si>
    <t>wenn Feld 138 &gt; 10.000,-- (Toleranz + 10 €)</t>
  </si>
  <si>
    <t>wenn Feld 138 &gt; 20% von Feld 36 (Toleranz + 10 €)</t>
  </si>
  <si>
    <t>ungleich ('blank' oder numerisch) oder Feld 146 &gt; Tage ((Feld 16 + 1 Tag) - Feld 15) [Schaltjahr beachten]</t>
  </si>
  <si>
    <t xml:space="preserve">Mitarbeitergewinnbeteiligung gemäß § 3 Abs. 1 Z 35 </t>
  </si>
  <si>
    <t>F9460</t>
  </si>
  <si>
    <t>F9470</t>
  </si>
  <si>
    <t>Wenn Feld 152 &gt; 3000</t>
  </si>
  <si>
    <t>F9480</t>
  </si>
  <si>
    <t>3-7, 9-17, 19-22</t>
  </si>
  <si>
    <t>F9490</t>
  </si>
  <si>
    <t>F9500</t>
  </si>
  <si>
    <t xml:space="preserve">Unzulässiges Vorzeichen zu Mitarbeitergewinnbeteiligung gemäß § 3 Abs. 1 Z 35 </t>
  </si>
  <si>
    <t xml:space="preserve">unzulässiger Wert in Mitarbeitergewinnbeteiligung gemäß § 3 Abs. 1 Z 35 </t>
  </si>
  <si>
    <t>Mitarbeitergewinnbeteiligung gemäß § 3 Abs. 1 Z 35 größer 3000</t>
  </si>
  <si>
    <t>Mitarbeitergewinnbeteiligung gemäß § 3 Abs. 1 Z 35 vor 2022</t>
  </si>
  <si>
    <t>Mitarbeitergewinnbeteiligung gemäß § 3 Abs. 1 Z 35 bei dieser Lohnzettelart nicht zulässig</t>
  </si>
  <si>
    <t>Wenn Feld 152 &gt; Feld 36</t>
  </si>
  <si>
    <t>F9510</t>
  </si>
  <si>
    <t>Mitarbeitergewinnbeteiligung größer Bruttobezüge (KZ210)</t>
  </si>
  <si>
    <t>Wenn Feld 152 ungleich '0' oder 'blank' und Feld 17 &lt; 2022</t>
  </si>
  <si>
    <t>Wenn Feld 152 ungleich '0' oder 'blank'</t>
  </si>
  <si>
    <t>Betrag ´Pflegegeld´ oder ´Pflegegeld bis´ nicht angegeben</t>
  </si>
  <si>
    <t>Betrag ´Pflegegeld´ oder ´Pflegegeld von´ nicht angegeben</t>
  </si>
  <si>
    <t>Betrag ´Pflegegeld´ vorhanden - ohne Zeitraum</t>
  </si>
  <si>
    <t>Erhöhter Pensionistenabsetzbetrag [EHPAB]</t>
  </si>
  <si>
    <t>Freiwilliger Lohnsteuerabzug gem.§ 47 Abs. 1 lit. b</t>
  </si>
  <si>
    <t>Außerordentliche Einmalzahlung nach § 772a ASVG, § 400a
GSVG, § 394a BSVG, § 95h PG 1965 oder § 60 Abs. 19 BB-PG</t>
  </si>
  <si>
    <t>Teuerungsprämie gemäß § 124b Z 408</t>
  </si>
  <si>
    <t>Ausländischer Arbeitgeber - Lohnsteuer zur Bem. Grundlage zu gering (Normverhältnis)</t>
  </si>
  <si>
    <t>Wenn Feld 156 ungleich '0' oder 'blank'</t>
  </si>
  <si>
    <t>Wenn Feld 156 &gt; Feld 36</t>
  </si>
  <si>
    <t>Lohnsteuer weicht zu stark ab (Normverhältnis)</t>
  </si>
  <si>
    <t>F9520</t>
  </si>
  <si>
    <t>F9530</t>
  </si>
  <si>
    <t>F9531</t>
  </si>
  <si>
    <t>F9540</t>
  </si>
  <si>
    <t>F9550</t>
  </si>
  <si>
    <t>F9551</t>
  </si>
  <si>
    <t>F9552</t>
  </si>
  <si>
    <t>F9553</t>
  </si>
  <si>
    <t>F9554</t>
  </si>
  <si>
    <t>F7011</t>
  </si>
  <si>
    <t>Wenn Fehlercode F7002 anschlägt und Feld 153 = 'J'</t>
  </si>
  <si>
    <t>Unzulässiger Wert in 'Freiwilliger Lohnsteuerabzug'</t>
  </si>
  <si>
    <t>Unzulässiger Wert in 'Außerordentliche Einmalzahlung'</t>
  </si>
  <si>
    <t>Unzulässiges Vorzeichen zu Teuerungsprämie gemäß § 124b Z 408</t>
  </si>
  <si>
    <t>Teuerungsprämie gemäß § 124b Z 408 bei dieser Lohnzettelart nicht zulässig</t>
  </si>
  <si>
    <t>Teuerungsprämie gemäß § 124b Z 408 größer Bruttobezüge (KZ210)</t>
  </si>
  <si>
    <t>Unzulässiger Wert in Teuerungsprämie gemäß § 124b Z 408</t>
  </si>
  <si>
    <t>Wenn (Feld 46 ungleich 'blank' oder 0) und (Feld 58 und Feld 152 gleich 'blank' oder 0)</t>
  </si>
  <si>
    <t>KZ 226 vorhanden und weder 'Bezüge gem. § 67 Abs. 3-8' noch Mitarbeitergewinnbeteiligung</t>
  </si>
  <si>
    <t>F9992</t>
  </si>
  <si>
    <t>Wenn Feld 100 Steuernummer (FA-Teil und STNR-Teil gemeinsam) weniger als 9 Zeichen hat; bei 8 stelliger Steuernummer muss bereits vor der Prüfung die führende 0 der Zehnerstelle des FA-Teils vorangestellt werden</t>
  </si>
  <si>
    <t>Ungültige Steuernummer des Arbeitgebers</t>
  </si>
  <si>
    <t>Außerordentliche Einmalzahlung nur bei Pensionisten zulässig</t>
  </si>
  <si>
    <t>Wenn Feld 15 (Beginn des Lohnzahlungszeitraumes) ungleich Feld 16 (Ende des Lohnzahlungszeitraumes) 
und (Feld 36 (KZ210) / Anzahl der Tage, aus Feld 15 und Feld 16) &gt; 30 
und Feld 70 (KZ 260) ungleich wie [ Feld 36 minus (30,- x Anzahl der Tage, aus Feld 15 und Feld 16 )] x 20% Toleranz +/- 10</t>
  </si>
  <si>
    <t>Feld 132 &gt; 960 (Jahresbetrag) auf Monate (aliquotiert entsprechend Feld 15 und 16)</t>
  </si>
  <si>
    <t>Wenn Feld 145 &gt; FABO Kind 1 (166,68 * Anzahl Monate ganzer Fabo (Feld 1510-159+1) + 83,34 * Anzahl Monate halber Fabo (Feld 1512-1511+1)) plus FABO weitere Kinder wenn vorhanden</t>
  </si>
  <si>
    <t>erhöhter PAB vorhanden und AVAB ebenfalls beantragt</t>
  </si>
  <si>
    <r>
      <t>erhöhter PAB vorhanden und kein</t>
    </r>
    <r>
      <rPr>
        <strike/>
        <sz val="10"/>
        <rFont val="Arial"/>
        <family val="2"/>
      </rPr>
      <t xml:space="preserve"> </t>
    </r>
    <r>
      <rPr>
        <sz val="10"/>
        <rFont val="Arial"/>
        <family val="2"/>
      </rPr>
      <t>Geburtsdatum Ehepartner vorhanden</t>
    </r>
  </si>
  <si>
    <r>
      <rPr>
        <b/>
        <sz val="16"/>
        <rFont val="Arial"/>
        <family val="2"/>
      </rPr>
      <t>Lohnzettelsatz</t>
    </r>
    <r>
      <rPr>
        <b/>
        <sz val="16"/>
        <color rgb="FFFF0000"/>
        <rFont val="Arial"/>
        <family val="2"/>
      </rPr>
      <t xml:space="preserve">
für
</t>
    </r>
  </si>
  <si>
    <t>Summe Mitarbeitergewinnbeteiligung gemäß § 3 Abs. 1 Z 35 und Teuerungsprämie gemäß § 124b Z 408 größer 3000</t>
  </si>
  <si>
    <t>F9532</t>
  </si>
  <si>
    <t>Wenn Fehlercode F7003 anschlägt und Feld 153 = 'J'</t>
  </si>
  <si>
    <t>F7012</t>
  </si>
  <si>
    <t>Ausländischer Arbeitgeber - Lohnsteuer zur Bem. Grundlage zu hoch (Normverhältnis)</t>
  </si>
  <si>
    <t>unzulässiger Wert oder 'blank'
Die Referenznummer muss auf einen Arbeitgeber bezogen pro Kalenderjahr für jedes Dienstverhältnis eindeutig sein. Werden mehrere Lohnzettel aufgrund ausländischer Arbeitsstätten übermittelt, so müssen die Lohnzettel ebenfalls unterschiedliche Referenznummern haben. Bei Übermittlung eines berichtigten Lohnzetteldatensatzes (auch bei Änderung des Lohnzahlungszeitraumes) muss sie unverändert beibehalten werden.</t>
  </si>
  <si>
    <t xml:space="preserve">- 132 WENN Soziale Stellung &lt; 6 </t>
  </si>
  <si>
    <t>Landeskennung/Postleitzahl des Arbeitnehmers</t>
  </si>
  <si>
    <t>Postleitzahl des Arbeitnehmers</t>
  </si>
  <si>
    <t>Ort des Arbeitnehmers</t>
  </si>
  <si>
    <t>F2400</t>
  </si>
  <si>
    <t>F2500</t>
  </si>
  <si>
    <t>F2600</t>
  </si>
  <si>
    <t>Außerordentliche Einmalzahlung in diesem Jahr nicht zulässig</t>
  </si>
  <si>
    <t>Wenn Feld 154 ungleich (‘blank’ oder „N“) und (Feld 17 ungleich 2022)</t>
  </si>
  <si>
    <t>ungültiger Wert
(zulässig laut DM-Org: alphanumerisch)</t>
  </si>
  <si>
    <t>ungültiger Wert
(zulässig laut DM-Org: alphabetisch)</t>
  </si>
  <si>
    <t>Kein oder unzulässiger Wert in Arbeitnehmer-Adresse</t>
  </si>
  <si>
    <t>Kein oder unzulässiger Wert in Landeskennung des Arbeitnehmers</t>
  </si>
  <si>
    <t>Kein oder unzulässiger Wert in Postleitzahl des Arbeitnehmers</t>
  </si>
  <si>
    <t>Kein oder unzulässiger Wert in Ort des Arbeitnehmers</t>
  </si>
  <si>
    <t>Kein oder mehr als ein Geschlecht (weiblich/männlich/divers) ausgewählt</t>
  </si>
  <si>
    <t>Datum (Feld 16 u. Feld 17) &gt; Datum (Feld 8) + 2 Monate (Toleranz)</t>
  </si>
  <si>
    <t>Wenn mehr als ein Feld aus (Feld 27, Feld 28 und Feld 28a) = 'J' oder
Wenn Feld 27 ='N' und Feld 28='N' und Feld 28a='N'
(wenn ‘blank’ wird 'N' angenommen)</t>
  </si>
  <si>
    <t>F3805</t>
  </si>
  <si>
    <t>Betrag über Maximalwert</t>
  </si>
  <si>
    <r>
      <t>5,6,</t>
    </r>
    <r>
      <rPr>
        <strike/>
        <sz val="9"/>
        <rFont val="Arial"/>
        <family val="2"/>
      </rPr>
      <t>8</t>
    </r>
    <r>
      <rPr>
        <sz val="9"/>
        <rFont val="Arial"/>
        <family val="2"/>
      </rPr>
      <t>,11,15,19</t>
    </r>
  </si>
  <si>
    <t>Wenn (Feld 154 ungleich ('N' oder 'blank')) und (Feld 18 ungleich (6 oder 7 oder 8))</t>
  </si>
  <si>
    <t>Wenn (Feld 152 + Feld 156) &gt; 3000</t>
  </si>
  <si>
    <r>
      <t xml:space="preserve">Wenn Feld 148 &gt; </t>
    </r>
    <r>
      <rPr>
        <b/>
        <sz val="9"/>
        <rFont val="Arial"/>
        <family val="2"/>
      </rPr>
      <t>300</t>
    </r>
  </si>
  <si>
    <t>Wenn Feld 156 ungleich '0' oder 'blank' und Feld 17 &lt; 2022 oder &gt; 2023</t>
  </si>
  <si>
    <t>&lt;=</t>
  </si>
  <si>
    <t>&gt;</t>
  </si>
  <si>
    <t>Min Steuer</t>
  </si>
  <si>
    <t>Formel</t>
  </si>
  <si>
    <t>WENN 1 Kind</t>
  </si>
  <si>
    <t>WENN 2 Kinder</t>
  </si>
  <si>
    <t>WENN mehr als 2 Kinder</t>
  </si>
  <si>
    <t>je weiteres Kind</t>
  </si>
  <si>
    <t>[Werbungskostenpauschale]</t>
  </si>
  <si>
    <t>&lt;</t>
  </si>
  <si>
    <t>WENN SUMME A</t>
  </si>
  <si>
    <t>Dazwischen Einschleifen</t>
  </si>
  <si>
    <t>WENN SUMME B</t>
  </si>
  <si>
    <t>&gt;=</t>
  </si>
  <si>
    <t>WENN Pendlerpauschale &gt; 0</t>
  </si>
  <si>
    <t>WENN Pendlerpauschale = 0</t>
  </si>
  <si>
    <t>WENN EHPAB = N</t>
  </si>
  <si>
    <t>WENN EHPAB = J</t>
  </si>
  <si>
    <t>Einschleifen bis</t>
  </si>
  <si>
    <r>
      <t xml:space="preserve">erhöhter VAB bei KZ 245 </t>
    </r>
    <r>
      <rPr>
        <sz val="10"/>
        <color rgb="FFFF0000"/>
        <rFont val="Arial"/>
        <family val="2"/>
      </rPr>
      <t>über Maximalwert</t>
    </r>
    <r>
      <rPr>
        <sz val="10"/>
        <rFont val="Arial"/>
        <family val="2"/>
      </rPr>
      <t xml:space="preserve"> vorhanden</t>
    </r>
  </si>
  <si>
    <t>((Wenn Feld 58 ungleich ('blank' oder 0)) oder (Wenn Feld 152 ungleich ('blank' oder 0)))
und (Wenn (Feld 58 + Feld 152) &lt; Feld 46)
(Wenn alle drei betroffenen Felder 'blank' oder 0 sind, soll der Fehler somit nicht ausgelöst werden.)</t>
  </si>
  <si>
    <t>Summe aus 'Bezüge gem. § 67 Abs. 3-8’ und 'Mitarbeitergewinnbeteiligung' ist kleiner als KZ 226</t>
  </si>
  <si>
    <t>Pendlereuro ohne Pendlerpauschale und keine Kostenübernahme Öffi-Ticket vorhanden</t>
  </si>
  <si>
    <t>Mitarbeiterprämie gemäß § 124b Z 447</t>
  </si>
  <si>
    <t>Gesamte Höhe der Beteiligung zum 31.12. in %</t>
  </si>
  <si>
    <t>Zufluss nach § 67a Abs. 3</t>
  </si>
  <si>
    <t>Beendigung Dienstverhältnis ohne Zufluss § 67a Abs. 3 Z 2</t>
  </si>
  <si>
    <t>Pauschale Lohnsteuer § 70 Abs. 2 Z 2</t>
  </si>
  <si>
    <t>Wenn (Feld 152 + Feld 158) &gt; 3000 und (Feld 152 &lt;= 3000)</t>
  </si>
  <si>
    <t>Wenn Feld 158 ungleich '0' oder 'blank'</t>
  </si>
  <si>
    <t>Wenn Feld 158 ungleich '0' oder 'blank' und Feld 17 &lt; 2024 oder &gt; 2024</t>
  </si>
  <si>
    <t>ungleich ("+")
(bei 'blank' wird "+" angenommen)</t>
  </si>
  <si>
    <t>Wenn Feld 158 &gt; Feld 36</t>
  </si>
  <si>
    <t>Wenn Feld 159 ungleich '0' oder 'blank'</t>
  </si>
  <si>
    <t>1,8,18,23,24</t>
  </si>
  <si>
    <t>2-7, 9-17, 19-22</t>
  </si>
  <si>
    <t>Wenn Feld 159 &gt; 10,00%</t>
  </si>
  <si>
    <t>Wenn Feld 160 ungleich '0' oder 'blank'</t>
  </si>
  <si>
    <t>Wenn Feld 160 &gt; 10,00%</t>
  </si>
  <si>
    <t>Wenn Feld 159 ungleich '0' oder 'blank' und Feld 160 gleich '0' oder 'blank'</t>
  </si>
  <si>
    <t>Wenn Feld 161 ungleich 'N' oder 'blank'</t>
  </si>
  <si>
    <t>F9560</t>
  </si>
  <si>
    <t>F9570</t>
  </si>
  <si>
    <t>F9571</t>
  </si>
  <si>
    <t>F9572</t>
  </si>
  <si>
    <t>F9573</t>
  </si>
  <si>
    <t>F9574</t>
  </si>
  <si>
    <t>F9580</t>
  </si>
  <si>
    <t>F9581</t>
  </si>
  <si>
    <t>F9582</t>
  </si>
  <si>
    <t>F9583</t>
  </si>
  <si>
    <t>F9590</t>
  </si>
  <si>
    <t>F9591</t>
  </si>
  <si>
    <t>F9592</t>
  </si>
  <si>
    <t>F9600</t>
  </si>
  <si>
    <t>F9610</t>
  </si>
  <si>
    <t>F9620</t>
  </si>
  <si>
    <t>F9630</t>
  </si>
  <si>
    <t>F9601</t>
  </si>
  <si>
    <t>F9602</t>
  </si>
  <si>
    <t>Wenn Feld 162 = 'J' und Feld 164 ungleich '0' oder 'blank'</t>
  </si>
  <si>
    <t>F9611</t>
  </si>
  <si>
    <t>F9612</t>
  </si>
  <si>
    <t>Wenn Feld 162 ungleich 'N' oder 'blank'</t>
  </si>
  <si>
    <t>Wenn Feld 164 ungleich '0' oder 'blank'</t>
  </si>
  <si>
    <t>F9621</t>
  </si>
  <si>
    <t>F9622</t>
  </si>
  <si>
    <t>Wenn (Feld 164 ungleich '0' oder 'blank') und (Feld 72 &lt; (Feld 164 / 3))</t>
  </si>
  <si>
    <t>F9623</t>
  </si>
  <si>
    <t>F9631</t>
  </si>
  <si>
    <t>F9632</t>
  </si>
  <si>
    <t>2-17, 19-24</t>
  </si>
  <si>
    <t>1,18</t>
  </si>
  <si>
    <t>F9633</t>
  </si>
  <si>
    <t>Wenn (Feld 164 ungleich '0' oder 'blank') und (Feld 68 &lt; (Feld 164 * 27,5%))</t>
  </si>
  <si>
    <t>F9624</t>
  </si>
  <si>
    <t>Wenn (Feld 161 = 'J') und (Feld 164 gleich '0' oder 'blank') und (Feld 58 gleich '0' oder 'blank')</t>
  </si>
  <si>
    <t xml:space="preserve">Mit festen Sätzen versteuerte Bezüge gemäß § 67a Abs. 4 Z 2 </t>
  </si>
  <si>
    <t>Nach dem Tarif versteuerte sonstige Bezüge (§ 67 Abs. 2, 5 zweiter TS, 6, 10)</t>
  </si>
  <si>
    <t>Abzüglich Lohnsteuer mit festen Sätzen gemäß § 67 Abs. 3 bis 8 u. § 67a Abs.4 Z 2 (ausgenommen § 67 Abs. 5 zweiter Teilstrich)</t>
  </si>
  <si>
    <t>Wenn Feld 165 ungleich 'N' oder 'blank'</t>
  </si>
  <si>
    <t>Wenn Feld 165 gleich 'J' und (Feld 66 &lt; (Feld 36 * 20%))</t>
  </si>
  <si>
    <t>Wenn (Feld 165 gleich 'J') und (Feld 31 = 'J' oder Feld 34 = 'J' oder Feld 142 = 'J' oder Feld 125 = 'J')</t>
  </si>
  <si>
    <t>Einbehaltene Pauschale Lohnsteuer § 70 Abs. 2 Z 2 kleiner 20% der "Bruttobezüge gemäß § 25 (ohne § 26 und ohne § 3 Abs. 1 Z 16b)" (KZ210)</t>
  </si>
  <si>
    <t>Berücksichtigung Alleinverdiener/Alleinerzieherabsetzbetrag und Familienbonus Plus sowie Erhöhter Pensionistenabsetzbetrag bei beschränkter Steuerpflicht nicht zulässig</t>
  </si>
  <si>
    <t>Gewährung Start-Up-Mitarbeiterbeteiligung vorhanden und "Gesamte Höhe der Beteiligung zum 31.12. in %" nicht vorhanden</t>
  </si>
  <si>
    <t>"Gesamte Höhe der Beteiligung zum 31.12. in %" über Maximalwert</t>
  </si>
  <si>
    <t>"Zufluss nach § 67a Abs. 3 vorhanden" und weder "Mit festen Sätzen versteuerte Bezüge gemäß § 67a Abs. 4 Z 2" noch "Steuerfreie bzw. mit festen Sätzen versteuerte Bezüge gemäß § 67 Abs. 3 bis 8 (ausgen. § 67 Abs. 5 zweiter TS) und § 67a Abs. 4 Z 2 vor Abzug der SV-Beiträge" vorhanden</t>
  </si>
  <si>
    <t>"Beendigung Dienstverhältnis ohne Zufluss § 67a Abs. 3 Z 2" vorhanden und "Mit festen Sätzen versteuerte Bezüge gemäß § 67a Abs. 4 Z 2" ebenfalls vorhanden</t>
  </si>
  <si>
    <t xml:space="preserve">"Mit festen Sätzen versteuerte Bezüge gemäß § 67a Abs. 4 Z 2" vorhanden und "Nach dem Tarif versteuerte sonstige Bezüge (§ 67 Abs. 2, 5 zweiter TS, 6, 10)" kleiner 25% der zugeflossenen Start-Up-Mitarbeiterbeteiligung </t>
  </si>
  <si>
    <t>"Lohnsteuer mit festen Sätzen gemäß § 67 Abs. 3 bis 8 u. § 67a Abs.4 Z 2 (ausgenommen § 67 Abs. 5 zweiter Teilstrich)" kleiner 27,5% "Mit festen Sätzen versteuerte Bezüge gemäß § 67a Abs. 4 Z 2"</t>
  </si>
  <si>
    <t>Unzulässiges Vorzeichen zu "Mitarbeiterprämie gemäß § 124b Z 447"</t>
  </si>
  <si>
    <t>Unzulässiges Vorzeichen zu "Mit festen Sätzen versteuerte Bezüge gemäß § 67a Abs. 4 Z 2 "</t>
  </si>
  <si>
    <t>Unzulässiger Wert in "Mitarbeiterprämie gemäß § 124b Z 447"</t>
  </si>
  <si>
    <t>Summe "Mitarbeitergewinnbeteiligung gemäß § 3 Abs. 1 Z 35" und "Mitarbeiterprämie gemäß § 124b Z 447" größer 3000</t>
  </si>
  <si>
    <t>"Mitarbeiterprämie gemäß § 124b Z 447" bei dieser Lohnzettelart nicht zulässig</t>
  </si>
  <si>
    <t>"Mitarbeiterprämie gemäß § 124b Z 447" größer Bruttobezüge (KZ210)</t>
  </si>
  <si>
    <t>Unzulässiger Wert in "Gesamte Höhe der Beteiligung zum 31.12. in %"</t>
  </si>
  <si>
    <t>"Gesamte Höhe der Beteiligung zum 31.12. in %" bei dieser Lohnzettelart nicht zulässig</t>
  </si>
  <si>
    <t>Unzulässiger Wert in "Zufluss nach § 67a Abs. 3"</t>
  </si>
  <si>
    <t>"Zufluss nach § 67a Abs. 3" bei dieser Lohnzettelart nicht zulässig</t>
  </si>
  <si>
    <t>Unzulässiger Wert in "Beendigung Dienstverhältnis ohne Zufluss § 67a Abs. 3 Z 2"</t>
  </si>
  <si>
    <t>"Beendigung Dienstverhältnis ohne Zufluss § 67a Abs. 3 Z 2" bei dieser Lohnzettelart nicht zulässig</t>
  </si>
  <si>
    <t>Unzulässiger Wert in "Mit festen Sätzen versteuerte Bezüge gemäß § 67a Abs. 4 Z 2"</t>
  </si>
  <si>
    <t>"Mit festen Sätzen versteuerte Bezüge gemäß § 67a Abs. 4 Z 2" bei dieser Lohnzettelart nicht zulässig</t>
  </si>
  <si>
    <t>Unzulässiger Wert in "Pauschale Lohnsteuer § 70 Abs. 2 Z 2"</t>
  </si>
  <si>
    <t>"Pauschale Lohnsteuer § 70 Abs. 2 Z 2" bei dieser Lohnzettelart nicht zulässig</t>
  </si>
  <si>
    <t>Alleinverdienerabsetzbetrag (AVAB) wurde berücksichtigt (J/N)</t>
  </si>
  <si>
    <t>Alleinerzieherabsetzbetrag (AEAB) wurde berücksichtigt (J/N)</t>
  </si>
  <si>
    <r>
      <rPr>
        <b/>
        <sz val="9"/>
        <rFont val="Arial"/>
        <family val="2"/>
      </rPr>
      <t>Bruttobezüge</t>
    </r>
    <r>
      <rPr>
        <sz val="9"/>
        <rFont val="Arial"/>
        <family val="2"/>
      </rPr>
      <t xml:space="preserve"> gemäß § 25 (ohne § 26 und ohne § 3 Abs. 1 Z 16b) (KZ210)</t>
    </r>
  </si>
  <si>
    <t>Steuerfreie Bezüge gemäß § 68 (KZ 215)</t>
  </si>
  <si>
    <t>Bezüge gemäß § 67 Abs. 1 und 2 (innerhalb des Jahressechstels soweit nicht nach § 67 Abs. 10 versteuert) und gemäß § 67 Abs. 5 zweiter Teilstrich (innerhalb des Jahreszwölftels), vor Abzug der Sozialversicherungsbeiträge (SV-Beiträge) (KZ 220)</t>
  </si>
  <si>
    <t>Insgesamt für lohnsteuerpflichtige Einkünfte einbehaltene SV-Beiträge, Kammerumlage, Wohnbauförderung</t>
  </si>
  <si>
    <t>Einbehaltene SV-Beiträge für Bezüge gemäß Kennzahl 220 (KZ 225)</t>
  </si>
  <si>
    <t>Einbehaltene SV-Beiträge für Bezüge gemäß § 67 Abs. 3 bis 8 (ausgen. § 67 Abs. 5 zweiter TS) sowie § 3 Abs. 1 Z 35, soweit steuerfrei bzw. mit festem Steuersatz versteuert (KZ 226)</t>
  </si>
  <si>
    <t xml:space="preserve">Auslandstätigkeit gemäß § 3 Abs. 1 Z 10 </t>
  </si>
  <si>
    <t>Pendler-Pauschale gemäß § 16 Abs. 1 Z 6</t>
  </si>
  <si>
    <t>Einbehaltene freiwillige Beiträge gemäß § 16 Abs. 1 Z 3 lit. B</t>
  </si>
  <si>
    <t>Steuerfreie bzw. mit festen Sätzen versteuerte Bezüge gemäß § 67 Abs. 3 bis 8 (ausgen. § 67 Abs. 5 zweiter TS) und § 67a Abs. 4 Z 2 vor Abzug der SV-Beiträge</t>
  </si>
  <si>
    <t>Berücksichtigter Freibetrag gemäß § 105</t>
  </si>
  <si>
    <t>Berücksichtigter Freibetrag gemäß § 63 oder § 103 Abs. 1a</t>
  </si>
  <si>
    <t>Berücksichtigter Freibetrag gemäß § 35</t>
  </si>
  <si>
    <t>Nicht zu erfassende Bezüge gem. § 25 Abs. 1 Z 2a u. 3a (75%)</t>
  </si>
  <si>
    <t>Nicht steuerbare Bezüge (§ 26 Z 4) und steuerfreie Bezüge (§ 3 Abs. 1 Z 16 b)</t>
  </si>
  <si>
    <t>Anzahl der Kinder gemäß § 106 Abs. 1</t>
  </si>
  <si>
    <t>Arbeitgeberbeiträge an ausländische Pensionskassen (§ 26 Z 7)</t>
  </si>
  <si>
    <t>erhöhter PAB wurde berücksichtigt (J/N)</t>
  </si>
  <si>
    <t>Entwicklungshelfer*innen gemäß § 3 Abs. 1 Z 11 lit. B</t>
  </si>
  <si>
    <t>Übernommene Kosten für Massenverkehrsmittel und Werkverkehr, Anzahl d. Kalendermonate</t>
  </si>
  <si>
    <t>Pendlereuro (§ 33 Abs. 5 Z 4)</t>
  </si>
  <si>
    <t>Überlassung eines arbeitgebereigenen Kfz für Fahrten Wohnung – Arbeitsstätte, Anzahl Kalendermonate (§ 16 Abs. 1 Z 6 lit. b)</t>
  </si>
  <si>
    <t>Werbungskostenpauschbetrag gemäß § 17 Abs. 6 für Expatriates</t>
  </si>
  <si>
    <t>erhöhter VAB wurde berücksichtigt (J/N)</t>
  </si>
  <si>
    <t>Familienbonus Plus wurde berücksichtigt (J/N)</t>
  </si>
  <si>
    <t>Anzahl der Kinder für Familienbonus Plus</t>
  </si>
  <si>
    <t>Höhe des Familienbonus Plus der tatsächlich steuermindernd gewirkt hat</t>
  </si>
  <si>
    <t xml:space="preserve">Länderkennung ausländische Arbeitsstätte (internationales KFZ Kennzeichen) </t>
  </si>
  <si>
    <t>Ausbezahltes Pflegegeld</t>
  </si>
  <si>
    <t>Gewährung Start-Up-Mitarbeiterbeteiligung im Kalenderjahr in %</t>
  </si>
  <si>
    <t>"Gewährung Start-Up-Mitarbeiterbeteiligung im Kalenderjahr in %" bei dieser Lohnzettelart nicht zulässig</t>
  </si>
  <si>
    <t>"Gewährung Start-Up-Mitarbeiterbeteiligung im Kalenderjahr in %" über Maximalwert</t>
  </si>
  <si>
    <t>Unzulässiger Wert in "Gewährung Start-Up-Mitarbeiterbeteiligung im Kalenderjahr in %"</t>
  </si>
  <si>
    <t>Pauschale Reiseaufwandsentschädigung gemäß § 3 Abs. 1 Z 16c</t>
  </si>
  <si>
    <t>Kostenübernahme gem § 26 Z 5 lit. b</t>
  </si>
  <si>
    <t>Teuerungsprämie gemäß § 124b Z 408 in diesem Jahr nicht zulässig, für 2024 nur "Mitarbeiterprämie gemäß § 124b Z 447" zulässig</t>
  </si>
  <si>
    <t>F7013</t>
  </si>
  <si>
    <t>G (P)</t>
  </si>
  <si>
    <t>ungleich "+" 
(bei 'blank' wird "+" angenommen)</t>
  </si>
  <si>
    <t>Feld 38 &gt; 9600</t>
  </si>
  <si>
    <t>ab 1.1.2024 
Betrag &gt; 3672 auf Monate aliquotiert (entsprechend Feld 15 und 16) + 5,00 Toleranz</t>
  </si>
  <si>
    <t>Wenn Feld 15 ungleich Feld 16 und Feld 70 ungleich 20% von Wert Feld 36 - [7.300 aliquotiert +/- 10 Toleranz]</t>
  </si>
  <si>
    <t xml:space="preserve">ungleich 03,04,06,07,08,09,11,12,15,16,18,22,23,29,
33,38,41,46,51,52,53,54,57,59,61,65,67,68,
69,71,72,81,82,83,84,90,91,93,97,98 
</t>
  </si>
  <si>
    <t>Betrag &gt; 8640,--</t>
  </si>
  <si>
    <t>wenn (Feld 132 ungleich 'blank' oder 0) und 
(Feld 54 'blank' oder 0) und 
(Feld 150 'blank' oder 0)</t>
  </si>
  <si>
    <r>
      <t xml:space="preserve">für Lohnzettel mit Zeitraum ab </t>
    </r>
    <r>
      <rPr>
        <b/>
        <sz val="12"/>
        <color rgb="FFFF0000"/>
        <rFont val="Arial"/>
        <family val="2"/>
      </rPr>
      <t>1.1.2025</t>
    </r>
  </si>
  <si>
    <t>"Mitarbeiterprämie gemäß § 124b Z 447" in diesem Jahr nicht zulässig, Zuordnung 2024 prüfen</t>
  </si>
  <si>
    <t>Zuschuss zur Kinderbetreuung § 3 Abs. 1 Z 13 lit. b</t>
  </si>
  <si>
    <t>Wenn Feld 167 ungleich '0' oder 'blank'</t>
  </si>
  <si>
    <t>Wenn Feld 169 ungleich '0' oder 'blank'</t>
  </si>
  <si>
    <t>NEU 08.2024</t>
  </si>
  <si>
    <t>UPDATE 08.2024</t>
  </si>
  <si>
    <t>Kostenersatz Aufladen E-Kfz/Anschaffung einer Ladeeinrichtung</t>
  </si>
  <si>
    <t>Unzulässiges Vorzeichen zu "Kostenersatz Aufladen E-Kfz/Anschaffung einer Ladeeinrichtung"</t>
  </si>
  <si>
    <t>"Kostenersatz Aufladen E-Kfz/Anschaffung einer Ladeeinrichtung" bei dieser Lohnzettelart nicht zulässig</t>
  </si>
  <si>
    <t>Unzulässiger Wert in "Kostenersatz Aufladen E-Kfz/Anschaffung einer Ladeeinrichtung"</t>
  </si>
  <si>
    <t>Unzulässiges Vorzeichen zu "Zuschuss zur Kinderbetreuung § 3 Abs. 1 Z 13 lit. b"</t>
  </si>
  <si>
    <t>Unzulässiger Wert in "Zuschuss zur Kinderbetreuung § 3 Abs. 1 Z 13 lit. b"</t>
  </si>
  <si>
    <t>"Zuschuss zur Kinderbetreuung § 3 Abs. 1 Z 13 lit. b" größer 2000 * "Anzahl der Kinder gemäß § 106 Abs. 1"</t>
  </si>
  <si>
    <t>"Zuschuss zur Kinderbetreuung § 3 Abs. 1 Z 13 lit. b" bei dieser Lohnzettelart nicht zulässig</t>
  </si>
  <si>
    <t>F9640</t>
  </si>
  <si>
    <t>F9650</t>
  </si>
  <si>
    <t>F9651</t>
  </si>
  <si>
    <t>F9660</t>
  </si>
  <si>
    <t>F9670</t>
  </si>
  <si>
    <t>F9671</t>
  </si>
  <si>
    <t>F9672</t>
  </si>
  <si>
    <t>Wenn Feld 169 &gt; Feld 36</t>
  </si>
  <si>
    <t>F9673</t>
  </si>
  <si>
    <t>"Zuschuss zur Kinderbetreuung § 3 Abs. 1 Z 13 lit. b" größer Bruttobezüge (KZ210)</t>
  </si>
  <si>
    <r>
      <t xml:space="preserve">ungleich Wert Feld 66 - Feld 68 +/- 0,20 Toleranz
</t>
    </r>
    <r>
      <rPr>
        <strike/>
        <sz val="9"/>
        <rFont val="Arial"/>
        <family val="2"/>
      </rPr>
      <t>(Bei Fehler keine weiteren Prüfungen zum Feld)</t>
    </r>
  </si>
  <si>
    <r>
      <t xml:space="preserve">ungleich Feld 66
</t>
    </r>
    <r>
      <rPr>
        <strike/>
        <sz val="9"/>
        <rFont val="Arial"/>
        <family val="2"/>
      </rPr>
      <t>(Bei Fehler keine weiteren Prüfungen zum Feld)</t>
    </r>
  </si>
  <si>
    <t>Telearbeitstage</t>
  </si>
  <si>
    <t>Telearbeitspauschale (§ 26 Z 9 lit. a)</t>
  </si>
  <si>
    <t>Feld 16 = '3112' und Feld 40 &gt; (Feld 36 - Feld 40 - Feld 58 - Feld 72)/6 (Toleranz +€ 100,-)</t>
  </si>
  <si>
    <t>Kontrollsechstel geringer als berücksichtigtes Jahressechstel (§ 77 Abs. 4a EStG) - gesetzliche Ausnahmen wurden bei der Berechnung nicht berücksichtigt</t>
  </si>
  <si>
    <t>Geburtsdatum der*des Partners*in</t>
  </si>
  <si>
    <t>F9680</t>
  </si>
  <si>
    <t>F9690</t>
  </si>
  <si>
    <t>F6803</t>
  </si>
  <si>
    <t>Update 09.2025</t>
  </si>
  <si>
    <r>
      <t xml:space="preserve">&lt; Jahressteuer nach Tarif *) + 6% von (Feld 40 - Feld 44 – </t>
    </r>
    <r>
      <rPr>
        <sz val="9"/>
        <color rgb="FFFF0000"/>
        <rFont val="Arial"/>
        <family val="2"/>
      </rPr>
      <t>2447)</t>
    </r>
    <r>
      <rPr>
        <sz val="9"/>
        <rFont val="Arial"/>
        <family val="2"/>
      </rPr>
      <t xml:space="preserve"> - 10% Toleranz (mind. 730)</t>
    </r>
  </si>
  <si>
    <r>
      <t xml:space="preserve">&gt; Jahressteuer nach Tarif *) + 6% von (Feld 40 - Feld 44 – </t>
    </r>
    <r>
      <rPr>
        <sz val="9"/>
        <color rgb="FFFF0000"/>
        <rFont val="Arial"/>
        <family val="2"/>
      </rPr>
      <t>2447)</t>
    </r>
    <r>
      <rPr>
        <sz val="9"/>
        <rFont val="Arial"/>
        <family val="2"/>
      </rPr>
      <t xml:space="preserve"> + 25% Toleranz (mind. 730)</t>
    </r>
  </si>
  <si>
    <t>UPDATE 09.2024</t>
  </si>
  <si>
    <r>
      <t xml:space="preserve">gleich 'J' und Feld 64 &gt; </t>
    </r>
    <r>
      <rPr>
        <sz val="9"/>
        <color rgb="FFFF0000"/>
        <rFont val="Arial"/>
        <family val="2"/>
      </rPr>
      <t>15.782</t>
    </r>
    <r>
      <rPr>
        <sz val="9"/>
        <rFont val="Arial"/>
        <family val="2"/>
      </rPr>
      <t>,--</t>
    </r>
  </si>
  <si>
    <t>Update 09.2024</t>
  </si>
  <si>
    <r>
      <t xml:space="preserve">Betrag &gt; </t>
    </r>
    <r>
      <rPr>
        <sz val="9"/>
        <color rgb="FFFF0000"/>
        <rFont val="Arial"/>
        <family val="2"/>
      </rPr>
      <t xml:space="preserve">77.400,-- </t>
    </r>
    <r>
      <rPr>
        <sz val="9"/>
        <rFont val="Arial"/>
        <family val="2"/>
      </rPr>
      <t>auf Monate aliquotiert (entsprechend Feld 15 und 16)</t>
    </r>
  </si>
  <si>
    <t>nicht kleiner 0 und aliquot (außer Steuer sonstige Bezüge)</t>
  </si>
  <si>
    <t>Statusinformation</t>
  </si>
  <si>
    <t>Geburtsdatum der*des Arbeitnehmer*in</t>
  </si>
  <si>
    <t>ungültiger Kalendertag in Geburtsdatum der*des Arbeitnehmer*in</t>
  </si>
  <si>
    <t>ungültiger Kalendertag in Geburtsdatum der*des Partners*in</t>
  </si>
  <si>
    <t>Betrag</t>
  </si>
  <si>
    <t>WENN BMGsB</t>
  </si>
  <si>
    <t>Steuersatz</t>
  </si>
  <si>
    <t>SUMME B</t>
  </si>
  <si>
    <t>Rest wird nach Tarif versteuert</t>
  </si>
  <si>
    <t>Günstigeres Ergebnis wird genommen</t>
  </si>
  <si>
    <t>UPDATE 10.2024</t>
  </si>
  <si>
    <t>unzulässiger Wert in "Telearbeitstage"</t>
  </si>
  <si>
    <t>Update 10.2024</t>
  </si>
  <si>
    <t>Unzulässiges Vorzeichen zu "Telearbeitspauschale (§ 26 Z 9 lit. a)"</t>
  </si>
  <si>
    <t>unzulässiger Wert in "Telearbeitspauschale (§ 26 Z 9 lit. a)"</t>
  </si>
  <si>
    <t>Bei Eingabe eines Betrages Telearbeitspauschale müssen auch Homeofficetage angegeben werden</t>
  </si>
  <si>
    <t>"Telearbeitspauschale (§ 26 Z 9 lit. a)" über Tagesmaximalwert</t>
  </si>
  <si>
    <t>"Telearbeitspauschale (§ 26 Z 9 lit. a)" über absolutem Maximalwert</t>
  </si>
  <si>
    <t>Feld 66 &lt; Feld 68</t>
  </si>
  <si>
    <t>NEU 08.2024, UPDATE 11.2024</t>
  </si>
  <si>
    <t xml:space="preserve">"insg. einbeh. Lohnsteuer" darf nicht geringer sein als "Lohnst. m. festen Sätzen" </t>
  </si>
  <si>
    <r>
      <t xml:space="preserve">Summe vorzeichengerechter Wert Feld 52 bis Feld 60 + Feld 127 + Feld 129 + Feld 138 + Feld 140 + Feld 152 + Feld 156 + Feld 158 + </t>
    </r>
    <r>
      <rPr>
        <sz val="9"/>
        <color rgb="FFFF0000"/>
        <rFont val="Arial"/>
        <family val="2"/>
      </rPr>
      <t xml:space="preserve">Feld 169 </t>
    </r>
    <r>
      <rPr>
        <sz val="9"/>
        <rFont val="Arial"/>
        <family val="2"/>
      </rPr>
      <t xml:space="preserve">ungleich Wert Feld 62 +/- 0,40 Toleranz
</t>
    </r>
  </si>
  <si>
    <t>UPDATE 12.2024</t>
  </si>
  <si>
    <t>F9700</t>
  </si>
  <si>
    <t>NEU 12.2024</t>
  </si>
  <si>
    <t>NEU 08.2024, UPDATE 12.2024</t>
  </si>
  <si>
    <t>Anzahl der Kinder mit Zuschuss zur Kinderbetreuung</t>
  </si>
  <si>
    <t>Unzulässiger Wert in ‘Anzahl der Kinder mit Zuschuss zur Kinderbetreuung'</t>
  </si>
  <si>
    <r>
      <t xml:space="preserve">Wenn Feld 169 &gt; (2000 * </t>
    </r>
    <r>
      <rPr>
        <sz val="9"/>
        <color rgb="FFFF0000"/>
        <rFont val="Arial"/>
        <family val="2"/>
      </rPr>
      <t>Feld 172 [Anzahl der Kinder mit Zuschuss zur Kinderbetreuung]</t>
    </r>
    <r>
      <rPr>
        <sz val="9"/>
        <rFont val="Arial"/>
        <family val="2"/>
      </rPr>
      <t>)</t>
    </r>
  </si>
  <si>
    <t>UPDATE 01.2025 - Zahl war in Formel negativ, in der Berechnungsspalte aber nicht</t>
  </si>
  <si>
    <t>NEU 08.2024, UPDATE 11.2024, UPDATE 01.2025</t>
  </si>
  <si>
    <t>Wenn Feld 169 ungleich '0' oder 'blank' und Feld 17 [Jahr] &lt; 2025</t>
  </si>
  <si>
    <t>F9674</t>
  </si>
  <si>
    <t>NEU 01.2025</t>
  </si>
  <si>
    <t>"Zuschuss zur Kinderbetreuung § 3 Abs. 1 Z 13 lit. b" in diesem Jahr nicht zulässig</t>
  </si>
  <si>
    <t>F9652</t>
  </si>
  <si>
    <t>Wenn Feld 167 ungleich '0' oder 'blank' und Feld 17 [Jahr] &lt; 2025</t>
  </si>
  <si>
    <t>"Kostenersatz Aufladen E-Kfz/Anschaffung einer Ladeeinrichtung" in diesem Jahr nicht zulässig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</si>
</sst>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1]_-;\-* #,##0.00\ [$€-1]_-;_-* &quot;-&quot;??\ [$€-1]_-"/>
    <numFmt numFmtId="165" formatCode="0000"/>
  </numFmts>
  <fonts count="28" x14ac:knownFonts="1">
    <font>
      <sz val="10"/>
      <name val="Arial"/>
    </font>
    <font>
      <sz val="10"/>
      <name val="Arial"/>
      <family val="2"/>
    </font>
    <font>
      <b/>
      <sz val="10"/>
      <name val="Arial"/>
      <family val="2"/>
    </font>
    <font>
      <b/>
      <sz val="9"/>
      <name val="Arial"/>
      <family val="2"/>
    </font>
    <font>
      <sz val="10"/>
      <name val="Arial"/>
      <family val="2"/>
    </font>
    <font>
      <sz val="9"/>
      <name val="Arial"/>
      <family val="2"/>
    </font>
    <font>
      <b/>
      <sz val="8"/>
      <color indexed="81"/>
      <name val="Tahoma"/>
      <family val="2"/>
    </font>
    <font>
      <sz val="8"/>
      <color indexed="81"/>
      <name val="Tahoma"/>
      <family val="2"/>
    </font>
    <font>
      <b/>
      <sz val="12"/>
      <name val="Arial"/>
      <family val="2"/>
    </font>
    <font>
      <sz val="9"/>
      <name val="Arial"/>
      <family val="2"/>
    </font>
    <font>
      <sz val="9"/>
      <name val="Symbol"/>
      <family val="1"/>
      <charset val="2"/>
    </font>
    <font>
      <sz val="10"/>
      <color indexed="81"/>
      <name val="Tahoma"/>
      <family val="2"/>
    </font>
    <font>
      <b/>
      <sz val="11"/>
      <name val="Arial"/>
      <family val="2"/>
    </font>
    <font>
      <sz val="10"/>
      <name val="Segoe UI"/>
      <family val="2"/>
    </font>
    <font>
      <b/>
      <sz val="12"/>
      <color rgb="FFFF0000"/>
      <name val="Arial"/>
      <family val="2"/>
    </font>
    <font>
      <b/>
      <sz val="16"/>
      <color rgb="FFFF0000"/>
      <name val="Arial"/>
      <family val="2"/>
    </font>
    <font>
      <strike/>
      <sz val="10"/>
      <name val="Arial"/>
      <family val="2"/>
    </font>
    <font>
      <strike/>
      <sz val="9"/>
      <name val="Arial"/>
      <family val="2"/>
    </font>
    <font>
      <sz val="8.9"/>
      <name val="Arial"/>
      <family val="2"/>
    </font>
    <font>
      <sz val="9"/>
      <color theme="1"/>
      <name val="Arial"/>
      <family val="2"/>
    </font>
    <font>
      <sz val="11"/>
      <color theme="1"/>
      <name val="Tahoma"/>
      <family val="2"/>
    </font>
    <font>
      <sz val="11"/>
      <color rgb="FFFF0000"/>
      <name val="Tahoma"/>
      <family val="2"/>
    </font>
    <font>
      <sz val="11"/>
      <name val="Tahoma"/>
      <family val="2"/>
    </font>
    <font>
      <b/>
      <sz val="16"/>
      <name val="Arial"/>
      <family val="2"/>
    </font>
    <font>
      <b/>
      <sz val="11"/>
      <name val="Tahoma"/>
      <family val="2"/>
    </font>
    <font>
      <sz val="10"/>
      <color rgb="FFFF0000"/>
      <name val="Arial"/>
      <family val="2"/>
    </font>
    <font>
      <b/>
      <sz val="11"/>
      <color rgb="FFFF0000"/>
      <name val="Tahoma"/>
      <family val="2"/>
    </font>
    <font>
      <sz val="9"/>
      <color rgb="FFFF0000"/>
      <name val="Arial"/>
      <family val="2"/>
    </font>
  </fonts>
  <fills count="8">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59999389629810485"/>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style="thin">
        <color indexed="64"/>
      </left>
      <right style="thin">
        <color indexed="64"/>
      </right>
      <top/>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auto="1"/>
      </left>
      <right style="thin">
        <color indexed="64"/>
      </right>
      <top/>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8"/>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64"/>
      </top>
      <bottom style="thin">
        <color indexed="64"/>
      </bottom>
      <diagonal/>
    </border>
    <border>
      <left style="thin">
        <color indexed="64"/>
      </left>
      <right style="thin">
        <color indexed="64"/>
      </right>
      <top style="thin">
        <color indexed="64"/>
      </top>
      <bottom style="thin">
        <color indexed="8"/>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indexed="64"/>
      </left>
      <right style="thin">
        <color auto="1"/>
      </right>
      <top/>
      <bottom/>
      <diagonal/>
    </border>
    <border>
      <left style="thin">
        <color indexed="64"/>
      </left>
      <right/>
      <top/>
      <bottom style="thin">
        <color auto="1"/>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auto="1"/>
      </right>
      <top style="thin">
        <color indexed="64"/>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medium">
        <color indexed="64"/>
      </right>
      <top/>
      <bottom style="thin">
        <color auto="1"/>
      </bottom>
      <diagonal/>
    </border>
  </borders>
  <cellStyleXfs count="5">
    <xf numFmtId="0" fontId="0" fillId="0" borderId="0"/>
    <xf numFmtId="164" fontId="1" fillId="0" borderId="0" applyFont="0" applyFill="0" applyBorder="0" applyAlignment="0" applyProtection="0"/>
    <xf numFmtId="0" fontId="4" fillId="0" borderId="0"/>
    <xf numFmtId="0" fontId="1" fillId="0" borderId="0"/>
    <xf numFmtId="0" fontId="20" fillId="0" borderId="0"/>
  </cellStyleXfs>
  <cellXfs count="650">
    <xf numFmtId="0" fontId="0" fillId="0" borderId="0" xfId="0"/>
    <xf numFmtId="0" fontId="0" fillId="0" borderId="0" xfId="0" applyAlignment="1">
      <alignment vertical="top" wrapText="1"/>
    </xf>
    <xf numFmtId="0" fontId="5" fillId="0" borderId="0" xfId="0" applyFont="1" applyAlignment="1">
      <alignment horizontal="center"/>
    </xf>
    <xf numFmtId="0" fontId="5" fillId="0" borderId="0" xfId="0" applyFont="1"/>
    <xf numFmtId="0" fontId="9" fillId="0" borderId="0" xfId="0" applyFont="1" applyAlignment="1">
      <alignment horizontal="center" vertical="top" wrapText="1"/>
    </xf>
    <xf numFmtId="0" fontId="9" fillId="0" borderId="0" xfId="0" applyFont="1" applyAlignment="1">
      <alignment vertical="top" wrapText="1"/>
    </xf>
    <xf numFmtId="49" fontId="9" fillId="0" borderId="0" xfId="0" applyNumberFormat="1" applyFont="1" applyAlignment="1">
      <alignment horizontal="center" vertical="top" wrapText="1"/>
    </xf>
    <xf numFmtId="0" fontId="10" fillId="0" borderId="0" xfId="0" applyFont="1" applyAlignment="1">
      <alignmen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vertical="top" wrapText="1"/>
    </xf>
    <xf numFmtId="0" fontId="9" fillId="0" borderId="0" xfId="0" applyFont="1" applyAlignment="1">
      <alignment horizontal="center"/>
    </xf>
    <xf numFmtId="0" fontId="1" fillId="0" borderId="0" xfId="3" applyAlignment="1">
      <alignment vertical="top"/>
    </xf>
    <xf numFmtId="165" fontId="1" fillId="0" borderId="0" xfId="3" applyNumberFormat="1" applyAlignment="1">
      <alignment horizontal="center" vertical="top"/>
    </xf>
    <xf numFmtId="0" fontId="1" fillId="3" borderId="0" xfId="3" applyFill="1" applyAlignment="1">
      <alignment horizontal="center" vertical="top"/>
    </xf>
    <xf numFmtId="0" fontId="5" fillId="0" borderId="0" xfId="0" applyFont="1" applyFill="1"/>
    <xf numFmtId="0" fontId="5" fillId="0" borderId="0" xfId="0" applyFont="1" applyAlignment="1">
      <alignment vertical="top"/>
    </xf>
    <xf numFmtId="0" fontId="9" fillId="0" borderId="0" xfId="0" applyFont="1" applyAlignment="1">
      <alignment wrapText="1"/>
    </xf>
    <xf numFmtId="0" fontId="1" fillId="0" borderId="0" xfId="3" applyAlignment="1"/>
    <xf numFmtId="0" fontId="5" fillId="4" borderId="0" xfId="0" applyFont="1" applyFill="1"/>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6" xfId="0" applyFont="1" applyFill="1" applyBorder="1" applyAlignment="1">
      <alignment horizontal="center" vertical="top" wrapText="1"/>
    </xf>
    <xf numFmtId="0" fontId="5" fillId="0" borderId="36" xfId="0" applyFont="1" applyFill="1" applyBorder="1" applyAlignment="1">
      <alignment horizontal="center" vertical="top" wrapText="1"/>
    </xf>
    <xf numFmtId="0" fontId="5" fillId="0" borderId="3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1" xfId="0" applyFont="1" applyFill="1" applyBorder="1"/>
    <xf numFmtId="49" fontId="5" fillId="0" borderId="1" xfId="0" applyNumberFormat="1" applyFont="1" applyFill="1" applyBorder="1" applyAlignment="1">
      <alignment horizontal="center" vertical="top" wrapText="1"/>
    </xf>
    <xf numFmtId="0" fontId="5" fillId="0" borderId="0" xfId="0" applyFont="1" applyFill="1" applyBorder="1" applyAlignment="1">
      <alignment vertical="top" wrapText="1"/>
    </xf>
    <xf numFmtId="49" fontId="5" fillId="0" borderId="17" xfId="0" applyNumberFormat="1" applyFont="1" applyFill="1" applyBorder="1" applyAlignment="1">
      <alignment horizontal="left" vertical="top" wrapText="1"/>
    </xf>
    <xf numFmtId="0" fontId="5" fillId="0" borderId="32" xfId="0" applyFont="1" applyFill="1" applyBorder="1" applyAlignment="1">
      <alignment vertical="top" wrapText="1"/>
    </xf>
    <xf numFmtId="0" fontId="5" fillId="0" borderId="1" xfId="0" applyFont="1" applyFill="1" applyBorder="1" applyAlignment="1">
      <alignment vertical="top"/>
    </xf>
    <xf numFmtId="0" fontId="5" fillId="0" borderId="1" xfId="0" applyFont="1" applyFill="1" applyBorder="1" applyAlignment="1">
      <alignment horizontal="center" vertical="top"/>
    </xf>
    <xf numFmtId="0" fontId="1" fillId="0" borderId="1" xfId="0" applyFont="1" applyFill="1" applyBorder="1"/>
    <xf numFmtId="49"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165" fontId="1" fillId="3" borderId="1" xfId="3" applyNumberFormat="1" applyFont="1" applyFill="1" applyBorder="1" applyAlignment="1">
      <alignment horizontal="center" vertical="top"/>
    </xf>
    <xf numFmtId="0" fontId="1" fillId="3" borderId="0" xfId="3" applyFill="1" applyAlignment="1">
      <alignment vertical="top"/>
    </xf>
    <xf numFmtId="0" fontId="3" fillId="0" borderId="0" xfId="0" applyFont="1" applyAlignment="1">
      <alignment vertical="top" wrapText="1"/>
    </xf>
    <xf numFmtId="0" fontId="3" fillId="0" borderId="0" xfId="0" applyFont="1" applyFill="1" applyAlignment="1"/>
    <xf numFmtId="0" fontId="3" fillId="0" borderId="0" xfId="0" applyFont="1" applyAlignment="1"/>
    <xf numFmtId="49" fontId="5" fillId="4" borderId="3" xfId="0" applyNumberFormat="1"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3" xfId="0" applyFont="1" applyFill="1" applyBorder="1" applyAlignment="1">
      <alignment vertical="top" wrapText="1"/>
    </xf>
    <xf numFmtId="0" fontId="1" fillId="4" borderId="0" xfId="0" applyFont="1" applyFill="1"/>
    <xf numFmtId="0" fontId="1" fillId="3" borderId="1" xfId="3" applyFill="1" applyBorder="1" applyAlignment="1">
      <alignment horizontal="center" vertical="top"/>
    </xf>
    <xf numFmtId="165" fontId="1" fillId="3" borderId="17" xfId="3" applyNumberFormat="1" applyFont="1" applyFill="1" applyBorder="1" applyAlignment="1">
      <alignment horizontal="center" vertical="top"/>
    </xf>
    <xf numFmtId="165" fontId="1" fillId="3" borderId="21" xfId="3" applyNumberFormat="1" applyFont="1" applyFill="1" applyBorder="1" applyAlignment="1">
      <alignment horizontal="center" vertical="top"/>
    </xf>
    <xf numFmtId="0" fontId="1" fillId="3" borderId="1" xfId="0" applyFont="1" applyFill="1" applyBorder="1" applyAlignment="1">
      <alignment wrapText="1"/>
    </xf>
    <xf numFmtId="0" fontId="1" fillId="3" borderId="1" xfId="0" applyFont="1" applyFill="1" applyBorder="1"/>
    <xf numFmtId="165" fontId="1" fillId="3" borderId="1" xfId="3" applyNumberFormat="1" applyFont="1" applyFill="1" applyBorder="1" applyAlignment="1">
      <alignment horizontal="center"/>
    </xf>
    <xf numFmtId="0" fontId="1" fillId="3" borderId="1" xfId="0" applyFont="1" applyFill="1" applyBorder="1" applyAlignment="1"/>
    <xf numFmtId="0" fontId="1" fillId="3" borderId="21" xfId="0" applyFont="1" applyFill="1" applyBorder="1" applyAlignment="1">
      <alignment wrapText="1"/>
    </xf>
    <xf numFmtId="0" fontId="1" fillId="3" borderId="1" xfId="3" applyFont="1" applyFill="1" applyBorder="1" applyAlignment="1">
      <alignment vertical="top" wrapText="1"/>
    </xf>
    <xf numFmtId="0" fontId="1" fillId="3" borderId="1" xfId="3" applyFont="1" applyFill="1" applyBorder="1" applyAlignment="1">
      <alignment vertical="top"/>
    </xf>
    <xf numFmtId="0" fontId="1" fillId="3" borderId="1" xfId="3" quotePrefix="1" applyFont="1" applyFill="1" applyBorder="1" applyAlignment="1">
      <alignment vertical="top" wrapText="1"/>
    </xf>
    <xf numFmtId="165" fontId="1" fillId="3" borderId="0" xfId="3" applyNumberFormat="1" applyFill="1" applyAlignment="1">
      <alignment horizontal="center" vertical="top"/>
    </xf>
    <xf numFmtId="0" fontId="1" fillId="3" borderId="0" xfId="3" applyFont="1" applyFill="1" applyAlignment="1">
      <alignment vertical="top"/>
    </xf>
    <xf numFmtId="0" fontId="2" fillId="0" borderId="0" xfId="3" applyFont="1" applyAlignment="1">
      <alignment vertical="top"/>
    </xf>
    <xf numFmtId="0" fontId="2" fillId="0" borderId="0" xfId="3" applyFont="1" applyFill="1" applyAlignment="1">
      <alignment vertical="top"/>
    </xf>
    <xf numFmtId="0" fontId="1" fillId="0" borderId="0" xfId="0" applyFont="1" applyFill="1" applyBorder="1"/>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wrapText="1"/>
    </xf>
    <xf numFmtId="0" fontId="1" fillId="0" borderId="0" xfId="0" applyFont="1" applyFill="1"/>
    <xf numFmtId="9" fontId="5" fillId="0" borderId="3" xfId="0" applyNumberFormat="1" applyFont="1" applyFill="1" applyBorder="1" applyAlignment="1">
      <alignment vertical="top" wrapText="1"/>
    </xf>
    <xf numFmtId="0" fontId="5" fillId="0" borderId="9" xfId="0" applyFont="1" applyFill="1" applyBorder="1" applyAlignment="1">
      <alignment horizontal="center" vertical="top" wrapText="1"/>
    </xf>
    <xf numFmtId="0" fontId="5" fillId="0" borderId="33" xfId="0" applyFont="1" applyFill="1" applyBorder="1" applyAlignment="1">
      <alignment horizontal="center" vertical="top" wrapText="1"/>
    </xf>
    <xf numFmtId="0" fontId="5" fillId="0" borderId="3" xfId="0" applyFont="1" applyFill="1" applyBorder="1" applyAlignment="1">
      <alignment horizontal="left" vertical="center" wrapText="1"/>
    </xf>
    <xf numFmtId="0" fontId="5" fillId="0" borderId="10" xfId="0" applyFont="1" applyFill="1" applyBorder="1" applyAlignment="1">
      <alignment vertical="top" wrapText="1"/>
    </xf>
    <xf numFmtId="0" fontId="5" fillId="0" borderId="0" xfId="0" applyFont="1" applyFill="1" applyBorder="1" applyAlignment="1">
      <alignment horizontal="center" vertical="top" wrapText="1"/>
    </xf>
    <xf numFmtId="0" fontId="16" fillId="0" borderId="0" xfId="0" applyFont="1" applyFill="1"/>
    <xf numFmtId="0" fontId="5" fillId="0" borderId="69" xfId="3" applyFont="1" applyFill="1" applyBorder="1" applyAlignment="1">
      <alignment vertical="top" wrapText="1"/>
    </xf>
    <xf numFmtId="0" fontId="3" fillId="0" borderId="0" xfId="0" applyFont="1" applyFill="1"/>
    <xf numFmtId="0" fontId="5" fillId="0" borderId="24" xfId="0" applyFont="1" applyFill="1" applyBorder="1" applyAlignment="1">
      <alignment vertical="top" wrapText="1"/>
    </xf>
    <xf numFmtId="0" fontId="5" fillId="0" borderId="23" xfId="0" applyFont="1" applyFill="1" applyBorder="1" applyAlignment="1">
      <alignment vertical="top" wrapText="1"/>
    </xf>
    <xf numFmtId="0" fontId="5" fillId="0" borderId="73" xfId="0" applyFont="1" applyFill="1" applyBorder="1" applyAlignment="1">
      <alignment horizontal="center" vertical="top" wrapText="1"/>
    </xf>
    <xf numFmtId="0" fontId="5" fillId="0" borderId="2" xfId="0" applyFont="1" applyFill="1" applyBorder="1" applyAlignment="1">
      <alignment vertical="top" wrapText="1"/>
    </xf>
    <xf numFmtId="0" fontId="5" fillId="0" borderId="15" xfId="0" applyFont="1" applyFill="1" applyBorder="1" applyAlignment="1">
      <alignment vertical="top" wrapText="1"/>
    </xf>
    <xf numFmtId="0" fontId="5" fillId="0" borderId="30" xfId="0" applyFont="1" applyFill="1" applyBorder="1" applyAlignment="1">
      <alignment horizontal="center" vertical="top" wrapText="1"/>
    </xf>
    <xf numFmtId="0" fontId="5" fillId="0" borderId="29"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1" xfId="0" applyFont="1" applyFill="1" applyBorder="1" applyAlignment="1">
      <alignment vertical="top" wrapText="1"/>
    </xf>
    <xf numFmtId="0" fontId="5" fillId="0" borderId="12" xfId="0" applyFont="1" applyFill="1" applyBorder="1" applyAlignment="1">
      <alignment horizontal="center" vertical="top" wrapText="1"/>
    </xf>
    <xf numFmtId="0" fontId="5" fillId="0" borderId="1" xfId="0" applyFont="1" applyFill="1" applyBorder="1" applyAlignment="1">
      <alignment horizontal="center" vertical="center"/>
    </xf>
    <xf numFmtId="49" fontId="5" fillId="0" borderId="11" xfId="0" applyNumberFormat="1"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6" xfId="0" applyFont="1" applyFill="1" applyBorder="1" applyAlignment="1">
      <alignment horizontal="center" vertical="top" wrapText="1"/>
    </xf>
    <xf numFmtId="0" fontId="5" fillId="0" borderId="1" xfId="0" applyFont="1" applyFill="1" applyBorder="1" applyAlignment="1">
      <alignment horizontal="center"/>
    </xf>
    <xf numFmtId="0" fontId="5" fillId="0" borderId="1" xfId="0" applyFont="1" applyFill="1" applyBorder="1" applyAlignment="1">
      <alignment horizontal="left" wrapText="1"/>
    </xf>
    <xf numFmtId="0" fontId="5" fillId="0" borderId="1" xfId="0" applyFont="1" applyFill="1" applyBorder="1" applyAlignment="1">
      <alignment horizontal="left"/>
    </xf>
    <xf numFmtId="0" fontId="5" fillId="0" borderId="25" xfId="0" applyFont="1" applyFill="1" applyBorder="1" applyAlignment="1">
      <alignment horizontal="center" vertical="top" wrapText="1"/>
    </xf>
    <xf numFmtId="0" fontId="5" fillId="0" borderId="40" xfId="0" applyFont="1" applyFill="1" applyBorder="1" applyAlignment="1">
      <alignment horizontal="center" vertical="top" wrapText="1"/>
    </xf>
    <xf numFmtId="0" fontId="5" fillId="0" borderId="0" xfId="0" quotePrefix="1" applyFont="1" applyFill="1" applyBorder="1" applyAlignment="1">
      <alignment vertical="top" wrapText="1"/>
    </xf>
    <xf numFmtId="0" fontId="1" fillId="0" borderId="3" xfId="0" applyFont="1" applyFill="1" applyBorder="1" applyAlignment="1">
      <alignment horizontal="center" vertical="top" wrapText="1"/>
    </xf>
    <xf numFmtId="49" fontId="5" fillId="0" borderId="3" xfId="0" applyNumberFormat="1" applyFont="1" applyFill="1" applyBorder="1" applyAlignment="1">
      <alignment horizontal="center" vertical="center"/>
    </xf>
    <xf numFmtId="0" fontId="1" fillId="0" borderId="0" xfId="0" applyFont="1" applyFill="1" applyAlignment="1">
      <alignment wrapText="1"/>
    </xf>
    <xf numFmtId="49" fontId="5" fillId="0" borderId="32" xfId="0" applyNumberFormat="1" applyFont="1" applyFill="1" applyBorder="1" applyAlignment="1">
      <alignment horizontal="center" vertical="top" wrapText="1"/>
    </xf>
    <xf numFmtId="0" fontId="5" fillId="0" borderId="47" xfId="0" applyFont="1" applyFill="1" applyBorder="1" applyAlignment="1">
      <alignment vertical="top" wrapText="1"/>
    </xf>
    <xf numFmtId="0" fontId="5" fillId="0" borderId="1" xfId="0" applyFont="1" applyFill="1" applyBorder="1" applyAlignment="1">
      <alignment wrapText="1"/>
    </xf>
    <xf numFmtId="0" fontId="5" fillId="0" borderId="1" xfId="0" quotePrefix="1" applyFont="1" applyFill="1" applyBorder="1"/>
    <xf numFmtId="49" fontId="5" fillId="0" borderId="20" xfId="0" applyNumberFormat="1"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20" xfId="0" applyFont="1" applyFill="1" applyBorder="1" applyAlignment="1">
      <alignment vertical="top" wrapText="1"/>
    </xf>
    <xf numFmtId="49" fontId="5" fillId="0" borderId="1" xfId="0" applyNumberFormat="1" applyFont="1" applyFill="1" applyBorder="1" applyAlignment="1">
      <alignment horizontal="left" vertical="top" wrapText="1"/>
    </xf>
    <xf numFmtId="0" fontId="5" fillId="0" borderId="14" xfId="0" applyFont="1" applyFill="1" applyBorder="1" applyAlignment="1">
      <alignment horizontal="center" vertical="top" wrapText="1"/>
    </xf>
    <xf numFmtId="0" fontId="5" fillId="0" borderId="21" xfId="0" applyFont="1" applyFill="1" applyBorder="1" applyAlignment="1">
      <alignment horizontal="center" vertical="center"/>
    </xf>
    <xf numFmtId="49" fontId="5" fillId="0" borderId="17" xfId="0" applyNumberFormat="1" applyFont="1" applyFill="1" applyBorder="1" applyAlignment="1">
      <alignment horizontal="center" vertical="top" wrapText="1"/>
    </xf>
    <xf numFmtId="0" fontId="5" fillId="0" borderId="24" xfId="0" applyFont="1" applyFill="1" applyBorder="1" applyAlignment="1">
      <alignment horizontal="center" vertical="center"/>
    </xf>
    <xf numFmtId="49" fontId="5" fillId="0" borderId="39" xfId="0" applyNumberFormat="1" applyFont="1" applyFill="1" applyBorder="1" applyAlignment="1">
      <alignment horizontal="left" vertical="top" wrapText="1"/>
    </xf>
    <xf numFmtId="0" fontId="1" fillId="0" borderId="28" xfId="0" applyFont="1" applyFill="1" applyBorder="1" applyAlignment="1">
      <alignment horizontal="center" vertical="top"/>
    </xf>
    <xf numFmtId="0" fontId="5" fillId="0" borderId="47" xfId="0" applyFont="1" applyFill="1" applyBorder="1" applyAlignment="1">
      <alignment horizontal="center" vertical="top" wrapText="1"/>
    </xf>
    <xf numFmtId="0" fontId="5" fillId="0" borderId="47" xfId="0" applyFont="1" applyFill="1" applyBorder="1" applyAlignment="1">
      <alignment vertical="top"/>
    </xf>
    <xf numFmtId="0" fontId="5" fillId="0" borderId="47" xfId="0" applyFont="1" applyFill="1" applyBorder="1" applyAlignment="1">
      <alignment horizontal="center" vertical="top"/>
    </xf>
    <xf numFmtId="0" fontId="5" fillId="0" borderId="77" xfId="0" applyFont="1" applyFill="1" applyBorder="1" applyAlignment="1">
      <alignment vertical="top" wrapText="1"/>
    </xf>
    <xf numFmtId="0" fontId="12" fillId="0" borderId="0" xfId="3" applyFont="1" applyFill="1" applyAlignment="1">
      <alignment vertical="top"/>
    </xf>
    <xf numFmtId="0" fontId="1" fillId="0" borderId="1" xfId="3" applyFont="1" applyFill="1" applyBorder="1" applyAlignment="1">
      <alignment vertical="center"/>
    </xf>
    <xf numFmtId="0" fontId="2" fillId="0" borderId="0" xfId="3" applyFont="1" applyFill="1" applyAlignment="1">
      <alignment vertical="center"/>
    </xf>
    <xf numFmtId="0" fontId="13" fillId="0" borderId="1" xfId="3" applyFont="1" applyFill="1" applyBorder="1"/>
    <xf numFmtId="0" fontId="1" fillId="0" borderId="47" xfId="3" applyFont="1" applyFill="1" applyBorder="1" applyAlignment="1">
      <alignment vertical="center"/>
    </xf>
    <xf numFmtId="165" fontId="1" fillId="0" borderId="60" xfId="3" applyNumberFormat="1" applyFont="1" applyFill="1" applyBorder="1" applyAlignment="1">
      <alignment horizontal="center" vertical="top"/>
    </xf>
    <xf numFmtId="0" fontId="1" fillId="0" borderId="1" xfId="3" applyFont="1" applyFill="1" applyBorder="1" applyAlignment="1">
      <alignment horizontal="center" vertical="center"/>
    </xf>
    <xf numFmtId="165" fontId="1" fillId="0" borderId="1" xfId="3" applyNumberFormat="1" applyFont="1" applyFill="1" applyBorder="1" applyAlignment="1">
      <alignment horizontal="center" vertical="center"/>
    </xf>
    <xf numFmtId="0" fontId="16" fillId="0" borderId="47" xfId="3" applyFont="1" applyFill="1" applyBorder="1" applyAlignment="1">
      <alignment horizontal="center" vertical="center"/>
    </xf>
    <xf numFmtId="165" fontId="16" fillId="0" borderId="47" xfId="3" applyNumberFormat="1" applyFont="1" applyFill="1" applyBorder="1" applyAlignment="1">
      <alignment horizontal="center" vertical="center"/>
    </xf>
    <xf numFmtId="0" fontId="16" fillId="0" borderId="47" xfId="3" applyFont="1" applyFill="1" applyBorder="1" applyAlignment="1">
      <alignment vertical="center"/>
    </xf>
    <xf numFmtId="0" fontId="1" fillId="0" borderId="1" xfId="3" applyFont="1" applyFill="1" applyBorder="1" applyAlignment="1">
      <alignment vertical="center" wrapText="1"/>
    </xf>
    <xf numFmtId="165" fontId="1" fillId="0" borderId="1" xfId="3" applyNumberFormat="1" applyFont="1" applyFill="1" applyBorder="1" applyAlignment="1">
      <alignment horizontal="left" vertical="center" wrapText="1"/>
    </xf>
    <xf numFmtId="0" fontId="5" fillId="0" borderId="0" xfId="0" applyFont="1" applyFill="1" applyBorder="1" applyAlignment="1">
      <alignment horizontal="left" vertical="top" wrapText="1"/>
    </xf>
    <xf numFmtId="0" fontId="1" fillId="0" borderId="0" xfId="3" applyFont="1" applyFill="1" applyAlignment="1">
      <alignment vertical="center"/>
    </xf>
    <xf numFmtId="0" fontId="1" fillId="0" borderId="47" xfId="3" applyFont="1" applyFill="1" applyBorder="1" applyAlignment="1">
      <alignment horizontal="center" vertical="center"/>
    </xf>
    <xf numFmtId="0" fontId="1" fillId="0" borderId="47" xfId="3" applyFont="1" applyFill="1" applyBorder="1" applyAlignment="1">
      <alignment vertical="center" wrapText="1"/>
    </xf>
    <xf numFmtId="0" fontId="16" fillId="0" borderId="47" xfId="3" applyFont="1" applyFill="1" applyBorder="1" applyAlignment="1">
      <alignment vertical="center" wrapText="1"/>
    </xf>
    <xf numFmtId="0" fontId="16" fillId="0" borderId="0" xfId="3" applyFont="1" applyFill="1" applyAlignment="1">
      <alignment vertical="top"/>
    </xf>
    <xf numFmtId="0" fontId="1" fillId="0" borderId="0" xfId="3" applyFont="1" applyFill="1" applyAlignment="1">
      <alignment vertical="top"/>
    </xf>
    <xf numFmtId="165" fontId="1" fillId="0" borderId="1" xfId="3" applyNumberFormat="1" applyFont="1" applyFill="1" applyBorder="1" applyAlignment="1">
      <alignment horizontal="center" vertical="top"/>
    </xf>
    <xf numFmtId="0" fontId="1" fillId="0" borderId="1" xfId="0" applyFont="1" applyFill="1" applyBorder="1" applyAlignment="1">
      <alignment horizontal="left" vertical="top" wrapText="1"/>
    </xf>
    <xf numFmtId="0" fontId="1" fillId="0" borderId="1" xfId="0" quotePrefix="1" applyFont="1" applyFill="1" applyBorder="1" applyAlignment="1">
      <alignment horizontal="left" vertical="top" wrapText="1"/>
    </xf>
    <xf numFmtId="165" fontId="1" fillId="0" borderId="17" xfId="3" applyNumberFormat="1" applyFont="1" applyFill="1" applyBorder="1" applyAlignment="1">
      <alignment horizontal="center" vertical="top"/>
    </xf>
    <xf numFmtId="165" fontId="1" fillId="0" borderId="21" xfId="3" applyNumberFormat="1" applyFont="1" applyFill="1" applyBorder="1" applyAlignment="1">
      <alignment horizontal="center" vertical="top"/>
    </xf>
    <xf numFmtId="0" fontId="1" fillId="0" borderId="1" xfId="0" quotePrefix="1" applyFont="1" applyFill="1" applyBorder="1" applyAlignment="1">
      <alignment wrapText="1"/>
    </xf>
    <xf numFmtId="0" fontId="1" fillId="0" borderId="47" xfId="0" applyFont="1" applyFill="1" applyBorder="1" applyAlignment="1">
      <alignment horizontal="center" vertical="top"/>
    </xf>
    <xf numFmtId="0" fontId="1" fillId="0" borderId="1" xfId="0" applyFont="1" applyFill="1" applyBorder="1" applyAlignment="1">
      <alignment wrapText="1"/>
    </xf>
    <xf numFmtId="0" fontId="1" fillId="0" borderId="1" xfId="0" applyFont="1" applyFill="1" applyBorder="1" applyAlignment="1">
      <alignment horizontal="center" vertical="top" wrapText="1"/>
    </xf>
    <xf numFmtId="0" fontId="1" fillId="0" borderId="73" xfId="0" applyFont="1" applyFill="1" applyBorder="1" applyAlignment="1">
      <alignment horizontal="center" vertical="top"/>
    </xf>
    <xf numFmtId="49" fontId="5" fillId="0" borderId="83" xfId="0" applyNumberFormat="1" applyFont="1" applyFill="1" applyBorder="1" applyAlignment="1">
      <alignment horizontal="center" vertical="top" wrapText="1"/>
    </xf>
    <xf numFmtId="0" fontId="5" fillId="0" borderId="83" xfId="0" applyFont="1" applyFill="1" applyBorder="1" applyAlignment="1">
      <alignment horizontal="center" vertical="top" wrapText="1"/>
    </xf>
    <xf numFmtId="0" fontId="5" fillId="0" borderId="83" xfId="0" applyFont="1" applyFill="1" applyBorder="1" applyAlignment="1">
      <alignment vertical="top" wrapText="1"/>
    </xf>
    <xf numFmtId="0" fontId="5" fillId="0" borderId="84"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77" xfId="0" applyFont="1" applyFill="1" applyBorder="1" applyAlignment="1">
      <alignment horizontal="center" vertical="top" wrapText="1"/>
    </xf>
    <xf numFmtId="0" fontId="5" fillId="0" borderId="22" xfId="0" applyFont="1" applyFill="1" applyBorder="1" applyAlignment="1">
      <alignment horizontal="left" vertical="top" wrapText="1"/>
    </xf>
    <xf numFmtId="0" fontId="5" fillId="0" borderId="73" xfId="0" applyFont="1" applyFill="1" applyBorder="1" applyAlignment="1">
      <alignment vertical="top" wrapText="1"/>
    </xf>
    <xf numFmtId="0" fontId="5" fillId="4" borderId="73" xfId="0" applyFont="1" applyFill="1" applyBorder="1" applyAlignment="1">
      <alignment horizontal="center" vertical="top" wrapText="1"/>
    </xf>
    <xf numFmtId="0" fontId="5" fillId="4" borderId="73" xfId="0" applyFont="1" applyFill="1" applyBorder="1" applyAlignment="1">
      <alignment vertical="top" wrapText="1"/>
    </xf>
    <xf numFmtId="0" fontId="5" fillId="0" borderId="4" xfId="0" applyFont="1" applyFill="1" applyBorder="1" applyAlignment="1">
      <alignment horizontal="center" vertical="top" wrapText="1"/>
    </xf>
    <xf numFmtId="49" fontId="5" fillId="0" borderId="73" xfId="0" applyNumberFormat="1" applyFont="1" applyFill="1" applyBorder="1" applyAlignment="1">
      <alignment horizontal="center" vertical="top" wrapText="1"/>
    </xf>
    <xf numFmtId="0" fontId="5" fillId="0" borderId="77" xfId="0" applyFont="1" applyFill="1" applyBorder="1" applyAlignment="1">
      <alignment horizontal="left" vertical="top" wrapText="1"/>
    </xf>
    <xf numFmtId="165" fontId="1" fillId="0" borderId="73" xfId="3" applyNumberFormat="1" applyFont="1" applyFill="1" applyBorder="1" applyAlignment="1">
      <alignment horizontal="center" vertical="center"/>
    </xf>
    <xf numFmtId="0" fontId="1" fillId="0" borderId="73" xfId="3" applyFont="1" applyFill="1" applyBorder="1" applyAlignment="1">
      <alignment vertical="center"/>
    </xf>
    <xf numFmtId="0" fontId="1" fillId="0" borderId="73" xfId="3" applyFont="1" applyFill="1" applyBorder="1" applyAlignment="1">
      <alignment vertical="center" wrapText="1"/>
    </xf>
    <xf numFmtId="165" fontId="1" fillId="0" borderId="1" xfId="3" applyNumberFormat="1" applyFont="1" applyFill="1" applyBorder="1" applyAlignment="1">
      <alignment horizontal="center" vertical="center" wrapText="1"/>
    </xf>
    <xf numFmtId="0" fontId="1" fillId="0" borderId="47" xfId="3" applyFont="1" applyFill="1" applyBorder="1" applyAlignment="1">
      <alignment horizontal="center" vertical="top"/>
    </xf>
    <xf numFmtId="0" fontId="1" fillId="0" borderId="1" xfId="3" applyFont="1" applyFill="1" applyBorder="1" applyAlignment="1">
      <alignment horizontal="left" vertical="top"/>
    </xf>
    <xf numFmtId="0" fontId="1" fillId="0" borderId="0" xfId="3" applyFont="1" applyFill="1" applyAlignment="1">
      <alignment vertical="top" wrapText="1"/>
    </xf>
    <xf numFmtId="0" fontId="1" fillId="0" borderId="1" xfId="3" applyFont="1" applyFill="1" applyBorder="1" applyAlignment="1">
      <alignment horizontal="center" vertical="top"/>
    </xf>
    <xf numFmtId="0" fontId="1" fillId="0" borderId="67" xfId="3" applyFont="1" applyFill="1" applyBorder="1" applyAlignment="1">
      <alignment horizontal="center" vertical="top"/>
    </xf>
    <xf numFmtId="0" fontId="1" fillId="0" borderId="0" xfId="3" applyFont="1" applyFill="1" applyAlignment="1">
      <alignment horizontal="center" vertical="top"/>
    </xf>
    <xf numFmtId="165" fontId="1" fillId="0" borderId="0" xfId="3" applyNumberFormat="1" applyFont="1" applyFill="1" applyAlignment="1">
      <alignment horizontal="left" vertical="top"/>
    </xf>
    <xf numFmtId="0" fontId="1" fillId="0" borderId="26" xfId="3" applyFont="1" applyFill="1" applyBorder="1" applyAlignment="1">
      <alignment horizontal="center" vertical="top"/>
    </xf>
    <xf numFmtId="0" fontId="1" fillId="0" borderId="1" xfId="0" applyFont="1" applyFill="1" applyBorder="1" applyAlignment="1">
      <alignment horizontal="center" vertical="top"/>
    </xf>
    <xf numFmtId="0" fontId="1" fillId="0" borderId="66" xfId="0" applyFont="1" applyFill="1" applyBorder="1" applyAlignment="1">
      <alignment horizontal="center" vertical="top"/>
    </xf>
    <xf numFmtId="0" fontId="24" fillId="0" borderId="42" xfId="4" applyFont="1" applyBorder="1"/>
    <xf numFmtId="0" fontId="24" fillId="0" borderId="43" xfId="4" applyFont="1" applyBorder="1"/>
    <xf numFmtId="0" fontId="22" fillId="0" borderId="43" xfId="4" applyFont="1" applyBorder="1"/>
    <xf numFmtId="2" fontId="22" fillId="0" borderId="44" xfId="4" applyNumberFormat="1" applyFont="1" applyBorder="1"/>
    <xf numFmtId="0" fontId="22" fillId="0" borderId="0" xfId="4" applyFont="1"/>
    <xf numFmtId="0" fontId="24" fillId="0" borderId="45" xfId="4" applyFont="1" applyBorder="1"/>
    <xf numFmtId="0" fontId="24" fillId="0" borderId="0" xfId="4" applyFont="1" applyBorder="1"/>
    <xf numFmtId="0" fontId="22" fillId="0" borderId="0" xfId="4" applyFont="1" applyBorder="1"/>
    <xf numFmtId="2" fontId="22" fillId="0" borderId="46" xfId="4" applyNumberFormat="1" applyFont="1" applyBorder="1"/>
    <xf numFmtId="0" fontId="22" fillId="0" borderId="45" xfId="4" applyFont="1" applyBorder="1"/>
    <xf numFmtId="2" fontId="22" fillId="5" borderId="73" xfId="4" applyNumberFormat="1" applyFont="1" applyFill="1" applyBorder="1"/>
    <xf numFmtId="2" fontId="24" fillId="0" borderId="0" xfId="4" applyNumberFormat="1" applyFont="1" applyBorder="1"/>
    <xf numFmtId="0" fontId="22" fillId="5" borderId="73" xfId="4" applyFont="1" applyFill="1" applyBorder="1"/>
    <xf numFmtId="2" fontId="22" fillId="6" borderId="0" xfId="4" applyNumberFormat="1" applyFont="1" applyFill="1" applyBorder="1"/>
    <xf numFmtId="0" fontId="22" fillId="5" borderId="73" xfId="4" applyFont="1" applyFill="1" applyBorder="1" applyAlignment="1">
      <alignment horizontal="right"/>
    </xf>
    <xf numFmtId="0" fontId="22" fillId="0" borderId="48" xfId="4" applyFont="1" applyBorder="1"/>
    <xf numFmtId="0" fontId="22" fillId="0" borderId="49" xfId="4" applyFont="1" applyBorder="1"/>
    <xf numFmtId="2" fontId="22" fillId="0" borderId="50" xfId="4" applyNumberFormat="1" applyFont="1" applyBorder="1"/>
    <xf numFmtId="2" fontId="22" fillId="0" borderId="0" xfId="4" applyNumberFormat="1" applyFont="1" applyBorder="1"/>
    <xf numFmtId="0" fontId="22" fillId="0" borderId="0" xfId="4" quotePrefix="1" applyFont="1" applyBorder="1"/>
    <xf numFmtId="0" fontId="22" fillId="0" borderId="0" xfId="4" quotePrefix="1" applyFont="1" applyFill="1" applyBorder="1"/>
    <xf numFmtId="0" fontId="22" fillId="0" borderId="0" xfId="4" applyFont="1" applyBorder="1" applyAlignment="1">
      <alignment horizontal="left" vertical="center"/>
    </xf>
    <xf numFmtId="0" fontId="22" fillId="0" borderId="0" xfId="4" applyFont="1" applyFill="1" applyBorder="1"/>
    <xf numFmtId="0" fontId="22" fillId="0" borderId="0" xfId="4" quotePrefix="1" applyFont="1" applyBorder="1" applyAlignment="1">
      <alignment horizontal="left" vertical="center"/>
    </xf>
    <xf numFmtId="2" fontId="22" fillId="6" borderId="52" xfId="4" applyNumberFormat="1" applyFont="1" applyFill="1" applyBorder="1" applyAlignment="1">
      <alignment horizontal="right" vertical="center"/>
    </xf>
    <xf numFmtId="2" fontId="22" fillId="6" borderId="54" xfId="4" applyNumberFormat="1" applyFont="1" applyFill="1" applyBorder="1" applyAlignment="1">
      <alignment horizontal="right" vertical="center"/>
    </xf>
    <xf numFmtId="2" fontId="22" fillId="6" borderId="53" xfId="4" applyNumberFormat="1" applyFont="1" applyFill="1" applyBorder="1" applyAlignment="1">
      <alignment horizontal="right" vertical="center"/>
    </xf>
    <xf numFmtId="0" fontId="22" fillId="0" borderId="55" xfId="4" applyFont="1" applyBorder="1"/>
    <xf numFmtId="2" fontId="24" fillId="6" borderId="56" xfId="4" applyNumberFormat="1" applyFont="1" applyFill="1" applyBorder="1"/>
    <xf numFmtId="2" fontId="22" fillId="0" borderId="0" xfId="4" applyNumberFormat="1" applyFont="1"/>
    <xf numFmtId="0" fontId="24" fillId="0" borderId="42" xfId="4" applyFont="1" applyFill="1" applyBorder="1"/>
    <xf numFmtId="0" fontId="24" fillId="0" borderId="43" xfId="4" applyFont="1" applyFill="1" applyBorder="1"/>
    <xf numFmtId="0" fontId="22" fillId="0" borderId="57" xfId="4" applyFont="1" applyBorder="1"/>
    <xf numFmtId="0" fontId="22" fillId="0" borderId="79" xfId="4" applyFont="1" applyBorder="1"/>
    <xf numFmtId="2" fontId="22" fillId="6" borderId="52" xfId="4" applyNumberFormat="1" applyFont="1" applyFill="1" applyBorder="1"/>
    <xf numFmtId="0" fontId="22" fillId="0" borderId="45" xfId="4" quotePrefix="1" applyFont="1" applyBorder="1"/>
    <xf numFmtId="2" fontId="22" fillId="6" borderId="54" xfId="4" applyNumberFormat="1" applyFont="1" applyFill="1" applyBorder="1"/>
    <xf numFmtId="0" fontId="22" fillId="0" borderId="58" xfId="4" quotePrefix="1" applyFont="1" applyBorder="1"/>
    <xf numFmtId="0" fontId="22" fillId="0" borderId="87" xfId="4" quotePrefix="1" applyFont="1" applyBorder="1"/>
    <xf numFmtId="0" fontId="22" fillId="0" borderId="87" xfId="4" applyFont="1" applyBorder="1"/>
    <xf numFmtId="2" fontId="22" fillId="6" borderId="53" xfId="4" applyNumberFormat="1" applyFont="1" applyFill="1" applyBorder="1"/>
    <xf numFmtId="2" fontId="22" fillId="3" borderId="46" xfId="4" applyNumberFormat="1" applyFont="1" applyFill="1" applyBorder="1"/>
    <xf numFmtId="0" fontId="22" fillId="0" borderId="59" xfId="4" quotePrefix="1" applyFont="1" applyFill="1" applyBorder="1"/>
    <xf numFmtId="0" fontId="22" fillId="0" borderId="60" xfId="4" quotePrefix="1" applyFont="1" applyFill="1" applyBorder="1"/>
    <xf numFmtId="0" fontId="22" fillId="0" borderId="60" xfId="4" applyFont="1" applyBorder="1"/>
    <xf numFmtId="2" fontId="24" fillId="6" borderId="61" xfId="4" applyNumberFormat="1" applyFont="1" applyFill="1" applyBorder="1"/>
    <xf numFmtId="0" fontId="22" fillId="0" borderId="45" xfId="4" quotePrefix="1" applyFont="1" applyFill="1" applyBorder="1"/>
    <xf numFmtId="2" fontId="22" fillId="6" borderId="61" xfId="4" applyNumberFormat="1" applyFont="1" applyFill="1" applyBorder="1"/>
    <xf numFmtId="0" fontId="22" fillId="0" borderId="0" xfId="4" quotePrefix="1" applyFont="1" applyFill="1" applyBorder="1" applyAlignment="1"/>
    <xf numFmtId="0" fontId="22" fillId="0" borderId="79" xfId="4" applyFont="1" applyFill="1" applyBorder="1"/>
    <xf numFmtId="0" fontId="22" fillId="0" borderId="79" xfId="4" quotePrefix="1" applyFont="1" applyFill="1" applyBorder="1"/>
    <xf numFmtId="0" fontId="22" fillId="0" borderId="79" xfId="4" quotePrefix="1" applyFont="1" applyBorder="1"/>
    <xf numFmtId="0" fontId="22" fillId="0" borderId="0" xfId="4" quotePrefix="1" applyFont="1" applyBorder="1" applyAlignment="1"/>
    <xf numFmtId="0" fontId="24" fillId="0" borderId="64" xfId="4" quotePrefix="1" applyFont="1" applyBorder="1"/>
    <xf numFmtId="0" fontId="24" fillId="0" borderId="65" xfId="4" applyFont="1" applyBorder="1"/>
    <xf numFmtId="2" fontId="22" fillId="0" borderId="49" xfId="4" applyNumberFormat="1" applyFont="1" applyBorder="1"/>
    <xf numFmtId="0" fontId="22" fillId="0" borderId="58" xfId="4" applyFont="1" applyBorder="1"/>
    <xf numFmtId="0" fontId="22" fillId="0" borderId="66" xfId="4" applyFont="1" applyBorder="1"/>
    <xf numFmtId="0" fontId="22" fillId="0" borderId="76" xfId="4" applyFont="1" applyBorder="1"/>
    <xf numFmtId="2" fontId="24" fillId="6" borderId="63" xfId="4" applyNumberFormat="1" applyFont="1" applyFill="1" applyBorder="1"/>
    <xf numFmtId="0" fontId="22" fillId="0" borderId="49" xfId="4" quotePrefix="1" applyFont="1" applyBorder="1"/>
    <xf numFmtId="165" fontId="1" fillId="4" borderId="1" xfId="3" applyNumberFormat="1" applyFont="1" applyFill="1" applyBorder="1" applyAlignment="1">
      <alignment horizontal="center" vertical="center"/>
    </xf>
    <xf numFmtId="0" fontId="1" fillId="4" borderId="1" xfId="3" applyFont="1" applyFill="1" applyBorder="1" applyAlignment="1">
      <alignment vertical="center"/>
    </xf>
    <xf numFmtId="0" fontId="16" fillId="3" borderId="1" xfId="3" applyNumberFormat="1" applyFont="1" applyFill="1" applyBorder="1" applyAlignment="1">
      <alignment horizontal="center" vertical="top"/>
    </xf>
    <xf numFmtId="0" fontId="16" fillId="3" borderId="1" xfId="0" applyNumberFormat="1" applyFont="1" applyFill="1" applyBorder="1" applyAlignment="1">
      <alignment wrapText="1"/>
    </xf>
    <xf numFmtId="0" fontId="16" fillId="3" borderId="1" xfId="0" applyNumberFormat="1" applyFont="1" applyFill="1" applyBorder="1"/>
    <xf numFmtId="0" fontId="16" fillId="3" borderId="21" xfId="3" applyNumberFormat="1" applyFont="1" applyFill="1" applyBorder="1" applyAlignment="1">
      <alignment horizontal="center" vertical="top"/>
    </xf>
    <xf numFmtId="165" fontId="16" fillId="3" borderId="21" xfId="3" applyNumberFormat="1" applyFont="1" applyFill="1" applyBorder="1" applyAlignment="1">
      <alignment horizontal="center" vertical="top"/>
    </xf>
    <xf numFmtId="0" fontId="16" fillId="3" borderId="1" xfId="0" applyFont="1" applyFill="1" applyBorder="1" applyAlignment="1">
      <alignment wrapText="1"/>
    </xf>
    <xf numFmtId="0" fontId="1" fillId="0" borderId="11" xfId="0" applyFont="1" applyFill="1" applyBorder="1" applyAlignment="1">
      <alignment horizontal="center" vertical="top"/>
    </xf>
    <xf numFmtId="0" fontId="1" fillId="0" borderId="35" xfId="0" applyFont="1" applyFill="1" applyBorder="1" applyAlignment="1">
      <alignment horizontal="center" vertical="top"/>
    </xf>
    <xf numFmtId="0" fontId="5" fillId="3" borderId="1" xfId="0" applyFont="1" applyFill="1" applyBorder="1" applyAlignment="1">
      <alignment horizontal="center" vertical="top" wrapText="1"/>
    </xf>
    <xf numFmtId="0" fontId="5" fillId="3" borderId="1" xfId="0" applyFont="1" applyFill="1" applyBorder="1" applyAlignment="1">
      <alignment vertical="top" wrapText="1"/>
    </xf>
    <xf numFmtId="0" fontId="5" fillId="3" borderId="3" xfId="0" applyFont="1" applyFill="1" applyBorder="1" applyAlignment="1">
      <alignment vertical="top" wrapText="1"/>
    </xf>
    <xf numFmtId="49" fontId="5" fillId="3" borderId="73" xfId="0" applyNumberFormat="1" applyFont="1" applyFill="1" applyBorder="1" applyAlignment="1">
      <alignment horizontal="center" vertical="top" wrapText="1"/>
    </xf>
    <xf numFmtId="0" fontId="5" fillId="3" borderId="73" xfId="0" applyFont="1" applyFill="1" applyBorder="1" applyAlignment="1">
      <alignment horizontal="center" vertical="top" wrapText="1"/>
    </xf>
    <xf numFmtId="0" fontId="5" fillId="3" borderId="73" xfId="0" applyFont="1" applyFill="1" applyBorder="1" applyAlignment="1">
      <alignment vertical="top" wrapText="1"/>
    </xf>
    <xf numFmtId="49" fontId="5" fillId="3" borderId="1" xfId="0" applyNumberFormat="1" applyFont="1" applyFill="1" applyBorder="1" applyAlignment="1">
      <alignment horizontal="center" vertical="top" wrapText="1"/>
    </xf>
    <xf numFmtId="0" fontId="5" fillId="3" borderId="0" xfId="0" applyFont="1" applyFill="1"/>
    <xf numFmtId="49" fontId="17" fillId="3" borderId="1" xfId="0" applyNumberFormat="1" applyFont="1" applyFill="1" applyBorder="1" applyAlignment="1">
      <alignment horizontal="center" vertical="top" wrapText="1"/>
    </xf>
    <xf numFmtId="0" fontId="17" fillId="3" borderId="1" xfId="0" applyFont="1" applyFill="1" applyBorder="1" applyAlignment="1">
      <alignment horizontal="center" vertical="top" wrapText="1"/>
    </xf>
    <xf numFmtId="0" fontId="5" fillId="3" borderId="73" xfId="0" applyFont="1" applyFill="1" applyBorder="1" applyAlignment="1">
      <alignment vertical="top"/>
    </xf>
    <xf numFmtId="49" fontId="5" fillId="3" borderId="75" xfId="0" applyNumberFormat="1" applyFont="1" applyFill="1" applyBorder="1" applyAlignment="1">
      <alignment horizontal="center" vertical="top" wrapText="1"/>
    </xf>
    <xf numFmtId="0" fontId="5" fillId="3" borderId="75" xfId="0" applyFont="1" applyFill="1" applyBorder="1" applyAlignment="1">
      <alignment horizontal="center" vertical="top" wrapText="1"/>
    </xf>
    <xf numFmtId="0" fontId="5" fillId="3" borderId="0" xfId="0" applyFont="1" applyFill="1" applyBorder="1"/>
    <xf numFmtId="0" fontId="5" fillId="3" borderId="1" xfId="0" applyFont="1" applyFill="1" applyBorder="1" applyAlignment="1">
      <alignment wrapText="1"/>
    </xf>
    <xf numFmtId="0" fontId="5" fillId="3" borderId="1" xfId="0" applyFont="1" applyFill="1" applyBorder="1" applyAlignment="1">
      <alignment vertical="top"/>
    </xf>
    <xf numFmtId="0" fontId="5" fillId="3" borderId="1" xfId="0" applyFont="1" applyFill="1" applyBorder="1" applyAlignment="1">
      <alignment horizontal="center" vertical="top"/>
    </xf>
    <xf numFmtId="0" fontId="5" fillId="3" borderId="1" xfId="0" applyFont="1" applyFill="1" applyBorder="1" applyAlignment="1">
      <alignment horizontal="left" vertical="top"/>
    </xf>
    <xf numFmtId="0" fontId="17" fillId="3" borderId="1" xfId="0" applyFont="1" applyFill="1" applyBorder="1" applyAlignment="1">
      <alignment wrapText="1"/>
    </xf>
    <xf numFmtId="0" fontId="17" fillId="3" borderId="1" xfId="0" applyFont="1" applyFill="1" applyBorder="1" applyAlignment="1">
      <alignment vertical="top"/>
    </xf>
    <xf numFmtId="0" fontId="17" fillId="3" borderId="1" xfId="0" applyFont="1" applyFill="1" applyBorder="1" applyAlignment="1">
      <alignment horizontal="center" vertical="top"/>
    </xf>
    <xf numFmtId="0" fontId="17" fillId="3" borderId="19" xfId="0" applyFont="1" applyFill="1" applyBorder="1" applyAlignment="1">
      <alignment horizontal="center" vertical="top"/>
    </xf>
    <xf numFmtId="0" fontId="17" fillId="3" borderId="1" xfId="0" applyFont="1" applyFill="1" applyBorder="1" applyAlignment="1">
      <alignment horizontal="left" vertical="top" wrapText="1"/>
    </xf>
    <xf numFmtId="49" fontId="17" fillId="3" borderId="17" xfId="0" applyNumberFormat="1" applyFont="1" applyFill="1" applyBorder="1" applyAlignment="1">
      <alignment horizontal="center" vertical="top" wrapText="1"/>
    </xf>
    <xf numFmtId="0" fontId="17" fillId="3" borderId="3" xfId="0" applyFont="1" applyFill="1" applyBorder="1" applyAlignment="1">
      <alignment vertical="top" wrapText="1"/>
    </xf>
    <xf numFmtId="0" fontId="5" fillId="3" borderId="1" xfId="0" applyFont="1" applyFill="1" applyBorder="1" applyAlignment="1">
      <alignment vertical="center" wrapText="1"/>
    </xf>
    <xf numFmtId="0" fontId="17" fillId="3" borderId="1" xfId="0" applyFont="1" applyFill="1" applyBorder="1" applyAlignment="1">
      <alignment vertical="center" wrapText="1"/>
    </xf>
    <xf numFmtId="49" fontId="5" fillId="3" borderId="17" xfId="0" applyNumberFormat="1" applyFont="1" applyFill="1" applyBorder="1" applyAlignment="1">
      <alignment horizontal="center" vertical="top" wrapText="1"/>
    </xf>
    <xf numFmtId="0" fontId="5" fillId="3" borderId="17" xfId="0" applyFont="1" applyFill="1" applyBorder="1" applyAlignment="1">
      <alignment horizontal="left" vertical="top" wrapText="1"/>
    </xf>
    <xf numFmtId="0" fontId="5" fillId="3" borderId="19"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0" xfId="0" applyFont="1" applyFill="1" applyBorder="1" applyAlignment="1">
      <alignment vertical="top" wrapText="1"/>
    </xf>
    <xf numFmtId="0" fontId="5" fillId="3" borderId="1" xfId="0" applyFont="1" applyFill="1" applyBorder="1" applyAlignment="1">
      <alignment horizontal="left" vertical="top" wrapText="1"/>
    </xf>
    <xf numFmtId="49" fontId="19" fillId="3" borderId="17" xfId="0" applyNumberFormat="1" applyFont="1" applyFill="1" applyBorder="1" applyAlignment="1">
      <alignment horizontal="center" vertical="top" wrapText="1"/>
    </xf>
    <xf numFmtId="0" fontId="19" fillId="3" borderId="1" xfId="0" applyFont="1" applyFill="1" applyBorder="1" applyAlignment="1">
      <alignment horizontal="center" vertical="top" wrapText="1"/>
    </xf>
    <xf numFmtId="0" fontId="19" fillId="3" borderId="1" xfId="0" applyFont="1" applyFill="1" applyBorder="1" applyAlignment="1">
      <alignment wrapText="1"/>
    </xf>
    <xf numFmtId="0" fontId="19" fillId="3" borderId="1" xfId="0" applyFont="1" applyFill="1" applyBorder="1" applyAlignment="1">
      <alignment vertical="top"/>
    </xf>
    <xf numFmtId="0" fontId="19" fillId="3" borderId="1" xfId="0" applyFont="1" applyFill="1" applyBorder="1" applyAlignment="1">
      <alignment horizontal="center" vertical="top"/>
    </xf>
    <xf numFmtId="49" fontId="19" fillId="3" borderId="1" xfId="0" applyNumberFormat="1"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9" xfId="0" applyFont="1" applyFill="1" applyBorder="1" applyAlignment="1">
      <alignment horizontal="center" vertical="top" wrapText="1"/>
    </xf>
    <xf numFmtId="0" fontId="1" fillId="4" borderId="0" xfId="3" applyFont="1" applyFill="1" applyAlignment="1">
      <alignment vertical="top"/>
    </xf>
    <xf numFmtId="0" fontId="1" fillId="4" borderId="73" xfId="0" applyFont="1" applyFill="1" applyBorder="1" applyAlignment="1">
      <alignment horizontal="center" vertical="top"/>
    </xf>
    <xf numFmtId="0" fontId="1" fillId="4" borderId="1" xfId="3" applyFont="1" applyFill="1" applyBorder="1" applyAlignment="1">
      <alignment vertical="center" wrapText="1"/>
    </xf>
    <xf numFmtId="0" fontId="2" fillId="4" borderId="0" xfId="3" applyFont="1" applyFill="1" applyAlignment="1">
      <alignment vertical="top"/>
    </xf>
    <xf numFmtId="0" fontId="22" fillId="0" borderId="0" xfId="4" applyFont="1" applyFill="1"/>
    <xf numFmtId="0" fontId="24" fillId="0" borderId="0" xfId="4" applyFont="1" applyFill="1"/>
    <xf numFmtId="0" fontId="22" fillId="0" borderId="0" xfId="4" applyFont="1" applyFill="1" applyAlignment="1">
      <alignment horizontal="right"/>
    </xf>
    <xf numFmtId="0" fontId="24" fillId="0" borderId="65" xfId="4" quotePrefix="1" applyFont="1" applyBorder="1"/>
    <xf numFmtId="0" fontId="24" fillId="0" borderId="73" xfId="4" applyFont="1" applyBorder="1" applyAlignment="1">
      <alignment horizontal="right"/>
    </xf>
    <xf numFmtId="0" fontId="24" fillId="0" borderId="73" xfId="4" applyFont="1" applyBorder="1"/>
    <xf numFmtId="2" fontId="24" fillId="0" borderId="46" xfId="4" applyNumberFormat="1" applyFont="1" applyFill="1" applyBorder="1"/>
    <xf numFmtId="2" fontId="22" fillId="6" borderId="90" xfId="4" applyNumberFormat="1" applyFont="1" applyFill="1" applyBorder="1"/>
    <xf numFmtId="2" fontId="22" fillId="6" borderId="13" xfId="4" applyNumberFormat="1" applyFont="1" applyFill="1" applyBorder="1"/>
    <xf numFmtId="10" fontId="22" fillId="5" borderId="73" xfId="4" applyNumberFormat="1" applyFont="1" applyFill="1" applyBorder="1"/>
    <xf numFmtId="2" fontId="22" fillId="6" borderId="91" xfId="4" applyNumberFormat="1" applyFont="1" applyFill="1" applyBorder="1" applyAlignment="1">
      <alignment horizontal="left"/>
    </xf>
    <xf numFmtId="0" fontId="21" fillId="0" borderId="0" xfId="4" quotePrefix="1" applyFont="1" applyFill="1" applyBorder="1"/>
    <xf numFmtId="0" fontId="21" fillId="0" borderId="0" xfId="4" applyFont="1" applyFill="1" applyBorder="1"/>
    <xf numFmtId="0" fontId="21" fillId="0" borderId="0" xfId="4" applyFont="1" applyFill="1"/>
    <xf numFmtId="0" fontId="21" fillId="0" borderId="87" xfId="4" applyFont="1" applyFill="1" applyBorder="1"/>
    <xf numFmtId="0" fontId="22" fillId="0" borderId="0" xfId="4" quotePrefix="1" applyFont="1" applyFill="1" applyBorder="1" applyAlignment="1">
      <alignment horizontal="right"/>
    </xf>
    <xf numFmtId="0" fontId="22" fillId="0" borderId="87" xfId="4" quotePrefix="1" applyFont="1" applyFill="1" applyBorder="1" applyAlignment="1">
      <alignment horizontal="right"/>
    </xf>
    <xf numFmtId="0" fontId="22" fillId="0" borderId="87" xfId="4" quotePrefix="1" applyFont="1" applyFill="1" applyBorder="1"/>
    <xf numFmtId="0" fontId="22" fillId="0" borderId="87" xfId="4" applyFont="1" applyFill="1" applyBorder="1"/>
    <xf numFmtId="2" fontId="22" fillId="0" borderId="92" xfId="4" applyNumberFormat="1" applyFont="1" applyBorder="1"/>
    <xf numFmtId="0" fontId="24" fillId="0" borderId="66" xfId="4" applyFont="1" applyBorder="1"/>
    <xf numFmtId="2" fontId="22" fillId="0" borderId="54" xfId="4" applyNumberFormat="1" applyFont="1" applyBorder="1"/>
    <xf numFmtId="0" fontId="24" fillId="0" borderId="79" xfId="4" quotePrefix="1" applyFont="1" applyFill="1" applyBorder="1"/>
    <xf numFmtId="0" fontId="24" fillId="0" borderId="0" xfId="4" quotePrefix="1" applyFont="1" applyBorder="1" applyAlignment="1"/>
    <xf numFmtId="0" fontId="24" fillId="0" borderId="0" xfId="4" quotePrefix="1" applyFont="1" applyFill="1" applyBorder="1"/>
    <xf numFmtId="2" fontId="22" fillId="0" borderId="0" xfId="4" applyNumberFormat="1" applyFont="1" applyFill="1" applyBorder="1"/>
    <xf numFmtId="2" fontId="22" fillId="6" borderId="73" xfId="4" applyNumberFormat="1" applyFont="1" applyFill="1" applyBorder="1"/>
    <xf numFmtId="0" fontId="22" fillId="0" borderId="0" xfId="4" applyFont="1" applyFill="1" applyBorder="1" applyAlignment="1">
      <alignment vertical="center" wrapText="1"/>
    </xf>
    <xf numFmtId="0" fontId="22" fillId="0" borderId="60" xfId="4" applyFont="1" applyFill="1" applyBorder="1"/>
    <xf numFmtId="0" fontId="22" fillId="0" borderId="0" xfId="4" applyFont="1" applyFill="1" applyBorder="1" applyAlignment="1">
      <alignment horizontal="right"/>
    </xf>
    <xf numFmtId="0" fontId="22" fillId="0" borderId="0" xfId="4" quotePrefix="1" applyFont="1" applyBorder="1" applyAlignment="1">
      <alignment horizontal="right"/>
    </xf>
    <xf numFmtId="2" fontId="22" fillId="5" borderId="73" xfId="4" applyNumberFormat="1" applyFont="1" applyFill="1" applyBorder="1" applyAlignment="1">
      <alignment horizontal="left"/>
    </xf>
    <xf numFmtId="2" fontId="22" fillId="6" borderId="73" xfId="4" applyNumberFormat="1" applyFont="1" applyFill="1" applyBorder="1" applyAlignment="1">
      <alignment horizontal="left"/>
    </xf>
    <xf numFmtId="0" fontId="22" fillId="0" borderId="87" xfId="4" quotePrefix="1" applyFont="1" applyFill="1" applyBorder="1" applyAlignment="1">
      <alignment horizontal="left"/>
    </xf>
    <xf numFmtId="0" fontId="24" fillId="0" borderId="87" xfId="4" quotePrefix="1" applyFont="1" applyBorder="1" applyAlignment="1"/>
    <xf numFmtId="0" fontId="22" fillId="0" borderId="87" xfId="4" quotePrefix="1" applyFont="1" applyBorder="1" applyAlignment="1">
      <alignment horizontal="right"/>
    </xf>
    <xf numFmtId="0" fontId="22" fillId="0" borderId="87" xfId="4" applyFont="1" applyBorder="1" applyAlignment="1">
      <alignment horizontal="left"/>
    </xf>
    <xf numFmtId="2" fontId="22" fillId="0" borderId="87" xfId="4" applyNumberFormat="1" applyFont="1" applyFill="1" applyBorder="1"/>
    <xf numFmtId="2" fontId="24" fillId="6" borderId="52" xfId="4" applyNumberFormat="1" applyFont="1" applyFill="1" applyBorder="1" applyAlignment="1">
      <alignment horizontal="center"/>
    </xf>
    <xf numFmtId="2" fontId="24" fillId="6" borderId="68" xfId="4" applyNumberFormat="1" applyFont="1" applyFill="1" applyBorder="1" applyAlignment="1">
      <alignment horizontal="center"/>
    </xf>
    <xf numFmtId="0" fontId="5" fillId="4" borderId="7" xfId="0" applyFont="1" applyFill="1" applyBorder="1" applyAlignment="1">
      <alignment horizontal="center" vertical="top" wrapText="1"/>
    </xf>
    <xf numFmtId="0" fontId="22" fillId="0" borderId="0" xfId="4" quotePrefix="1" applyFont="1" applyFill="1" applyBorder="1" applyAlignment="1">
      <alignment horizontal="left"/>
    </xf>
    <xf numFmtId="0" fontId="24" fillId="0" borderId="79" xfId="4" applyFont="1" applyFill="1" applyBorder="1"/>
    <xf numFmtId="2" fontId="22" fillId="6" borderId="77" xfId="4" applyNumberFormat="1" applyFont="1" applyFill="1" applyBorder="1"/>
    <xf numFmtId="2" fontId="22" fillId="6" borderId="77" xfId="4" applyNumberFormat="1" applyFont="1" applyFill="1" applyBorder="1" applyAlignment="1">
      <alignment horizontal="left"/>
    </xf>
    <xf numFmtId="0" fontId="22" fillId="0" borderId="45" xfId="4" applyFont="1" applyFill="1" applyBorder="1" applyAlignment="1">
      <alignment horizontal="right"/>
    </xf>
    <xf numFmtId="0" fontId="22" fillId="0" borderId="57" xfId="4" quotePrefix="1" applyFont="1" applyFill="1" applyBorder="1"/>
    <xf numFmtId="2" fontId="22" fillId="0" borderId="92" xfId="4" applyNumberFormat="1" applyFont="1" applyFill="1" applyBorder="1"/>
    <xf numFmtId="0" fontId="22" fillId="0" borderId="58" xfId="4" quotePrefix="1" applyFont="1" applyFill="1" applyBorder="1"/>
    <xf numFmtId="0" fontId="22" fillId="0" borderId="57" xfId="4" applyFont="1" applyFill="1" applyBorder="1"/>
    <xf numFmtId="0" fontId="22" fillId="0" borderId="45" xfId="4" applyFont="1" applyFill="1" applyBorder="1"/>
    <xf numFmtId="0" fontId="22" fillId="0" borderId="45" xfId="4" quotePrefix="1" applyFont="1" applyFill="1" applyBorder="1" applyAlignment="1">
      <alignment horizontal="right"/>
    </xf>
    <xf numFmtId="0" fontId="22" fillId="0" borderId="58" xfId="4" quotePrefix="1" applyFont="1" applyFill="1" applyBorder="1" applyAlignment="1">
      <alignment horizontal="right"/>
    </xf>
    <xf numFmtId="0" fontId="22" fillId="0" borderId="45" xfId="4" quotePrefix="1" applyFont="1" applyFill="1" applyBorder="1" applyAlignment="1">
      <alignment horizontal="center"/>
    </xf>
    <xf numFmtId="2" fontId="22" fillId="0" borderId="46" xfId="4" applyNumberFormat="1" applyFont="1" applyFill="1" applyBorder="1"/>
    <xf numFmtId="0" fontId="22" fillId="0" borderId="45" xfId="4" applyFont="1" applyFill="1" applyBorder="1" applyAlignment="1">
      <alignment horizontal="center"/>
    </xf>
    <xf numFmtId="0" fontId="22" fillId="0" borderId="58" xfId="4" applyFont="1" applyFill="1" applyBorder="1" applyAlignment="1">
      <alignment horizontal="right"/>
    </xf>
    <xf numFmtId="0" fontId="1" fillId="4" borderId="0" xfId="3" applyFont="1" applyFill="1" applyAlignment="1">
      <alignment vertical="center"/>
    </xf>
    <xf numFmtId="0" fontId="5" fillId="4" borderId="1" xfId="0" applyFont="1" applyFill="1" applyBorder="1" applyAlignment="1">
      <alignment horizontal="center" vertical="top"/>
    </xf>
    <xf numFmtId="0" fontId="5" fillId="4" borderId="47" xfId="0" applyFont="1" applyFill="1" applyBorder="1" applyAlignment="1">
      <alignment vertical="top" wrapText="1"/>
    </xf>
    <xf numFmtId="0" fontId="1" fillId="4" borderId="73" xfId="3" applyFont="1" applyFill="1" applyBorder="1" applyAlignment="1">
      <alignment vertical="center" wrapText="1"/>
    </xf>
    <xf numFmtId="0" fontId="1" fillId="4" borderId="67" xfId="3" applyFont="1" applyFill="1" applyBorder="1" applyAlignment="1">
      <alignment vertical="center" wrapText="1"/>
    </xf>
    <xf numFmtId="0" fontId="5" fillId="0" borderId="98" xfId="0" applyFont="1" applyFill="1" applyBorder="1" applyAlignment="1">
      <alignment horizontal="center" vertical="top" wrapText="1"/>
    </xf>
    <xf numFmtId="0" fontId="5" fillId="0" borderId="91" xfId="0" applyFont="1" applyFill="1" applyBorder="1" applyAlignment="1">
      <alignment horizontal="center" vertical="top" wrapText="1"/>
    </xf>
    <xf numFmtId="49" fontId="5" fillId="0" borderId="99" xfId="0" applyNumberFormat="1" applyFont="1" applyFill="1" applyBorder="1" applyAlignment="1">
      <alignment horizontal="center" vertical="top" wrapText="1"/>
    </xf>
    <xf numFmtId="49" fontId="5" fillId="0" borderId="100" xfId="0" applyNumberFormat="1" applyFont="1" applyFill="1" applyBorder="1" applyAlignment="1">
      <alignment horizontal="center" vertical="top" wrapText="1"/>
    </xf>
    <xf numFmtId="0" fontId="3" fillId="7" borderId="1" xfId="3" applyFont="1" applyFill="1" applyBorder="1" applyAlignment="1">
      <alignment horizontal="center" vertical="top"/>
    </xf>
    <xf numFmtId="165" fontId="3" fillId="7" borderId="1" xfId="3" applyNumberFormat="1" applyFont="1" applyFill="1" applyBorder="1" applyAlignment="1">
      <alignment horizontal="center" vertical="top"/>
    </xf>
    <xf numFmtId="0" fontId="3" fillId="7" borderId="1" xfId="3" applyFont="1" applyFill="1" applyBorder="1" applyAlignment="1">
      <alignment vertical="top"/>
    </xf>
    <xf numFmtId="0" fontId="5" fillId="4" borderId="5" xfId="0" applyFont="1" applyFill="1" applyBorder="1" applyAlignment="1">
      <alignment horizontal="center" vertical="top" wrapText="1"/>
    </xf>
    <xf numFmtId="0" fontId="24" fillId="4" borderId="0" xfId="4" applyFont="1" applyFill="1"/>
    <xf numFmtId="0" fontId="5" fillId="0" borderId="1" xfId="0" applyFont="1" applyFill="1" applyBorder="1" applyAlignment="1">
      <alignment vertical="top" wrapText="1"/>
    </xf>
    <xf numFmtId="0" fontId="5" fillId="0" borderId="73" xfId="0" applyFont="1" applyFill="1" applyBorder="1" applyAlignment="1">
      <alignment vertical="top" wrapText="1"/>
    </xf>
    <xf numFmtId="0" fontId="5" fillId="0" borderId="17"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4" borderId="1" xfId="0" applyFont="1" applyFill="1" applyBorder="1" applyAlignment="1">
      <alignment vertical="top" wrapText="1"/>
    </xf>
    <xf numFmtId="0" fontId="5" fillId="0" borderId="19" xfId="0" applyFont="1" applyFill="1" applyBorder="1" applyAlignment="1">
      <alignment vertical="top" wrapText="1"/>
    </xf>
    <xf numFmtId="0" fontId="5" fillId="0" borderId="51" xfId="0" applyFont="1" applyFill="1" applyBorder="1" applyAlignment="1">
      <alignment horizontal="center" vertical="top" wrapText="1"/>
    </xf>
    <xf numFmtId="0" fontId="5" fillId="0" borderId="19" xfId="0" applyFont="1" applyFill="1" applyBorder="1" applyAlignment="1">
      <alignment horizontal="center" vertical="top" wrapText="1"/>
    </xf>
    <xf numFmtId="0" fontId="5" fillId="0" borderId="22" xfId="0" applyFont="1" applyFill="1" applyBorder="1" applyAlignment="1">
      <alignment horizontal="center" vertical="top" wrapText="1"/>
    </xf>
    <xf numFmtId="0" fontId="5" fillId="0" borderId="73" xfId="0" applyFont="1" applyFill="1" applyBorder="1" applyAlignment="1">
      <alignment horizontal="center" vertical="top" wrapText="1"/>
    </xf>
    <xf numFmtId="0" fontId="5" fillId="4" borderId="47" xfId="0" applyFont="1" applyFill="1" applyBorder="1" applyAlignment="1">
      <alignment horizontal="center" vertical="top" wrapText="1"/>
    </xf>
    <xf numFmtId="0" fontId="5" fillId="0" borderId="5"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7" xfId="0" applyFont="1" applyFill="1" applyBorder="1" applyAlignment="1">
      <alignment vertical="top" wrapText="1"/>
    </xf>
    <xf numFmtId="0" fontId="5" fillId="0" borderId="13" xfId="0" applyFont="1" applyFill="1" applyBorder="1" applyAlignment="1">
      <alignment vertical="top" wrapText="1"/>
    </xf>
    <xf numFmtId="0" fontId="5" fillId="4" borderId="1" xfId="0" applyFont="1" applyFill="1" applyBorder="1" applyAlignment="1">
      <alignment horizontal="left" vertical="top" wrapText="1"/>
    </xf>
    <xf numFmtId="0" fontId="1" fillId="0" borderId="17"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19" xfId="3" applyFont="1" applyFill="1" applyBorder="1" applyAlignment="1">
      <alignment horizontal="center" vertical="center"/>
    </xf>
    <xf numFmtId="49" fontId="5" fillId="0" borderId="47" xfId="0" applyNumberFormat="1" applyFont="1" applyFill="1" applyBorder="1" applyAlignment="1">
      <alignment horizontal="center" vertical="top" wrapText="1"/>
    </xf>
    <xf numFmtId="49" fontId="5" fillId="0" borderId="47" xfId="0" applyNumberFormat="1" applyFont="1" applyFill="1" applyBorder="1" applyAlignment="1">
      <alignment horizontal="left" vertical="top" wrapText="1"/>
    </xf>
    <xf numFmtId="0" fontId="5" fillId="0" borderId="47" xfId="0" applyNumberFormat="1" applyFont="1" applyFill="1" applyBorder="1" applyAlignment="1">
      <alignment vertical="top" wrapText="1"/>
    </xf>
    <xf numFmtId="49" fontId="5" fillId="0" borderId="88" xfId="0" applyNumberFormat="1" applyFont="1" applyFill="1" applyBorder="1" applyAlignment="1">
      <alignment horizontal="center" vertical="top" wrapText="1"/>
    </xf>
    <xf numFmtId="0" fontId="5" fillId="0" borderId="88" xfId="0" applyFont="1" applyFill="1" applyBorder="1" applyAlignment="1">
      <alignment horizontal="center" vertical="top" wrapText="1"/>
    </xf>
    <xf numFmtId="0" fontId="5" fillId="0" borderId="88" xfId="0" applyFont="1" applyFill="1" applyBorder="1" applyAlignment="1">
      <alignment vertical="top" wrapText="1"/>
    </xf>
    <xf numFmtId="0" fontId="5" fillId="0" borderId="89" xfId="0" applyFont="1" applyFill="1" applyBorder="1" applyAlignment="1">
      <alignment horizontal="center" vertical="top" wrapText="1"/>
    </xf>
    <xf numFmtId="0" fontId="5" fillId="0" borderId="0" xfId="0" applyFont="1" applyFill="1" applyBorder="1"/>
    <xf numFmtId="0" fontId="5" fillId="0" borderId="86" xfId="0" applyFont="1" applyFill="1" applyBorder="1" applyAlignment="1">
      <alignment vertical="top" wrapText="1"/>
    </xf>
    <xf numFmtId="0" fontId="5" fillId="0" borderId="102" xfId="0" applyFont="1" applyFill="1" applyBorder="1" applyAlignment="1">
      <alignment horizontal="center" vertical="top" wrapText="1"/>
    </xf>
    <xf numFmtId="0" fontId="5" fillId="0" borderId="103" xfId="0" applyFont="1" applyFill="1" applyBorder="1" applyAlignment="1">
      <alignment horizontal="center" vertical="top" wrapText="1"/>
    </xf>
    <xf numFmtId="0" fontId="5" fillId="0" borderId="97" xfId="0" applyFont="1" applyFill="1" applyBorder="1" applyAlignment="1">
      <alignment vertical="top" wrapText="1"/>
    </xf>
    <xf numFmtId="0" fontId="5" fillId="0" borderId="18" xfId="0" applyFont="1" applyFill="1" applyBorder="1" applyAlignment="1">
      <alignment horizontal="center" vertical="top" wrapText="1"/>
    </xf>
    <xf numFmtId="49" fontId="5" fillId="0" borderId="0" xfId="0" applyNumberFormat="1" applyFont="1" applyFill="1" applyBorder="1" applyAlignment="1">
      <alignment horizontal="left" vertical="top" wrapText="1"/>
    </xf>
    <xf numFmtId="165" fontId="1" fillId="0" borderId="47" xfId="3" applyNumberFormat="1" applyFont="1" applyFill="1" applyBorder="1" applyAlignment="1">
      <alignment horizontal="center" vertical="center"/>
    </xf>
    <xf numFmtId="165" fontId="1" fillId="0" borderId="103" xfId="3" applyNumberFormat="1" applyFont="1" applyFill="1" applyBorder="1" applyAlignment="1">
      <alignment horizontal="center" vertical="center"/>
    </xf>
    <xf numFmtId="0" fontId="1" fillId="0" borderId="73" xfId="0" quotePrefix="1" applyFont="1" applyFill="1" applyBorder="1" applyAlignment="1">
      <alignment horizontal="left" vertical="top" wrapText="1"/>
    </xf>
    <xf numFmtId="0" fontId="1" fillId="0" borderId="85" xfId="0" applyFont="1" applyFill="1" applyBorder="1" applyAlignment="1">
      <alignment horizontal="center" vertical="top"/>
    </xf>
    <xf numFmtId="0" fontId="1" fillId="0" borderId="76" xfId="3" applyFont="1" applyFill="1" applyBorder="1" applyAlignment="1">
      <alignment vertical="center" wrapText="1"/>
    </xf>
    <xf numFmtId="0" fontId="16" fillId="0" borderId="73" xfId="0" applyFont="1" applyFill="1" applyBorder="1" applyAlignment="1">
      <alignment horizontal="center" vertical="top"/>
    </xf>
    <xf numFmtId="0" fontId="16" fillId="0" borderId="1" xfId="3" applyFont="1" applyFill="1" applyBorder="1" applyAlignment="1">
      <alignment vertical="center" wrapText="1"/>
    </xf>
    <xf numFmtId="0" fontId="1" fillId="0" borderId="96" xfId="3" applyFont="1" applyFill="1" applyBorder="1" applyAlignment="1">
      <alignment vertical="center" wrapText="1"/>
    </xf>
    <xf numFmtId="0" fontId="1" fillId="0" borderId="67" xfId="3" quotePrefix="1" applyFont="1" applyFill="1" applyBorder="1" applyAlignment="1">
      <alignment vertical="center" wrapText="1"/>
    </xf>
    <xf numFmtId="0" fontId="1" fillId="0" borderId="67" xfId="3" applyFont="1" applyFill="1" applyBorder="1" applyAlignment="1">
      <alignment vertical="center" wrapText="1"/>
    </xf>
    <xf numFmtId="0" fontId="1" fillId="0" borderId="0" xfId="3" applyFill="1" applyBorder="1" applyAlignment="1">
      <alignment horizontal="center" vertical="top"/>
    </xf>
    <xf numFmtId="0" fontId="1" fillId="0" borderId="0" xfId="3" applyFill="1" applyAlignment="1">
      <alignment vertical="top"/>
    </xf>
    <xf numFmtId="0" fontId="1" fillId="4" borderId="66" xfId="0" applyFont="1" applyFill="1" applyBorder="1" applyAlignment="1">
      <alignment horizontal="center" vertical="top"/>
    </xf>
    <xf numFmtId="49" fontId="5" fillId="4" borderId="3" xfId="0" applyNumberFormat="1" applyFont="1" applyFill="1" applyBorder="1" applyAlignment="1">
      <alignment horizontal="center" vertical="center"/>
    </xf>
    <xf numFmtId="165" fontId="1" fillId="4" borderId="47" xfId="3" applyNumberFormat="1" applyFont="1" applyFill="1" applyBorder="1" applyAlignment="1">
      <alignment horizontal="center" vertical="top"/>
    </xf>
    <xf numFmtId="49" fontId="5" fillId="4" borderId="17" xfId="0" applyNumberFormat="1" applyFont="1" applyFill="1" applyBorder="1" applyAlignment="1">
      <alignment horizontal="center" vertical="top" wrapText="1"/>
    </xf>
    <xf numFmtId="0" fontId="5" fillId="4" borderId="1" xfId="0" applyFont="1" applyFill="1" applyBorder="1" applyAlignment="1">
      <alignment vertical="top"/>
    </xf>
    <xf numFmtId="0" fontId="5" fillId="4" borderId="30" xfId="0" applyFont="1" applyFill="1" applyBorder="1" applyAlignment="1">
      <alignment horizontal="center" vertical="top" wrapText="1"/>
    </xf>
    <xf numFmtId="0" fontId="1" fillId="4" borderId="0" xfId="0" applyFont="1" applyFill="1" applyBorder="1"/>
    <xf numFmtId="0" fontId="5" fillId="4" borderId="6" xfId="0" applyFont="1" applyFill="1" applyBorder="1" applyAlignment="1">
      <alignment horizontal="center" vertical="top" wrapText="1"/>
    </xf>
    <xf numFmtId="0" fontId="5" fillId="4" borderId="0" xfId="0" applyFont="1" applyFill="1" applyBorder="1" applyAlignment="1">
      <alignment horizontal="center" vertical="top" wrapText="1"/>
    </xf>
    <xf numFmtId="0" fontId="5" fillId="4" borderId="12" xfId="0" applyFont="1" applyFill="1" applyBorder="1" applyAlignment="1">
      <alignment horizontal="center" vertical="top" wrapText="1"/>
    </xf>
    <xf numFmtId="0" fontId="26" fillId="0" borderId="0" xfId="4" applyFont="1" applyFill="1"/>
    <xf numFmtId="49" fontId="5" fillId="4" borderId="47" xfId="0" applyNumberFormat="1" applyFont="1" applyFill="1" applyBorder="1" applyAlignment="1">
      <alignment horizontal="center" vertical="top" wrapText="1"/>
    </xf>
    <xf numFmtId="0" fontId="27" fillId="4" borderId="47" xfId="0" applyFont="1" applyFill="1" applyBorder="1" applyAlignment="1">
      <alignment horizontal="center" vertical="top" wrapText="1"/>
    </xf>
    <xf numFmtId="0" fontId="3" fillId="0" borderId="103" xfId="0" applyFont="1" applyFill="1" applyBorder="1" applyAlignment="1"/>
    <xf numFmtId="0" fontId="3" fillId="0" borderId="103" xfId="0" applyFont="1" applyFill="1" applyBorder="1"/>
    <xf numFmtId="0" fontId="3" fillId="4" borderId="103" xfId="0" applyFont="1" applyFill="1" applyBorder="1"/>
    <xf numFmtId="49" fontId="3" fillId="0" borderId="103" xfId="0" applyNumberFormat="1" applyFont="1" applyFill="1" applyBorder="1" applyAlignment="1">
      <alignment horizontal="center" vertical="top" wrapText="1"/>
    </xf>
    <xf numFmtId="0" fontId="3" fillId="4" borderId="103" xfId="0" applyFont="1" applyFill="1" applyBorder="1" applyAlignment="1"/>
    <xf numFmtId="0" fontId="3" fillId="0" borderId="103" xfId="0" applyFont="1" applyFill="1" applyBorder="1" applyAlignment="1">
      <alignment wrapText="1"/>
    </xf>
    <xf numFmtId="0" fontId="3" fillId="0" borderId="103" xfId="0" applyFont="1" applyFill="1" applyBorder="1" applyAlignment="1">
      <alignment vertical="top" wrapText="1"/>
    </xf>
    <xf numFmtId="3" fontId="3" fillId="0" borderId="103" xfId="0" applyNumberFormat="1" applyFont="1" applyFill="1" applyBorder="1" applyAlignment="1">
      <alignment vertical="top" wrapText="1"/>
    </xf>
    <xf numFmtId="49" fontId="3" fillId="0" borderId="103" xfId="0" applyNumberFormat="1" applyFont="1" applyFill="1" applyBorder="1" applyAlignment="1">
      <alignment horizontal="left" vertical="top" wrapText="1"/>
    </xf>
    <xf numFmtId="0" fontId="3" fillId="0" borderId="103" xfId="0" applyFont="1" applyFill="1" applyBorder="1" applyAlignment="1">
      <alignment vertical="center"/>
    </xf>
    <xf numFmtId="0" fontId="3" fillId="3" borderId="103" xfId="0" applyFont="1" applyFill="1" applyBorder="1" applyAlignment="1"/>
    <xf numFmtId="0" fontId="2" fillId="0" borderId="103" xfId="3" applyFont="1" applyFill="1" applyBorder="1" applyAlignment="1">
      <alignment vertical="center"/>
    </xf>
    <xf numFmtId="0" fontId="2" fillId="4" borderId="103" xfId="3" applyFont="1" applyFill="1" applyBorder="1" applyAlignment="1">
      <alignment vertical="top"/>
    </xf>
    <xf numFmtId="0" fontId="2" fillId="4" borderId="103" xfId="3" applyFont="1" applyFill="1" applyBorder="1" applyAlignment="1">
      <alignment vertical="center"/>
    </xf>
    <xf numFmtId="0" fontId="2" fillId="0" borderId="103" xfId="3" applyFont="1" applyFill="1" applyBorder="1" applyAlignment="1">
      <alignment vertical="top"/>
    </xf>
    <xf numFmtId="0" fontId="22" fillId="0" borderId="103" xfId="4" applyFont="1" applyBorder="1"/>
    <xf numFmtId="2" fontId="22" fillId="6" borderId="101" xfId="4" applyNumberFormat="1" applyFont="1" applyFill="1" applyBorder="1"/>
    <xf numFmtId="2" fontId="22" fillId="6" borderId="101" xfId="4" applyNumberFormat="1" applyFont="1" applyFill="1" applyBorder="1" applyAlignment="1">
      <alignment horizontal="left"/>
    </xf>
    <xf numFmtId="2" fontId="22" fillId="6" borderId="94" xfId="4" applyNumberFormat="1" applyFont="1" applyFill="1" applyBorder="1"/>
    <xf numFmtId="0" fontId="22" fillId="0" borderId="0" xfId="4" applyFont="1" applyFill="1" applyBorder="1" applyAlignment="1">
      <alignment horizontal="left" vertical="center"/>
    </xf>
    <xf numFmtId="2" fontId="22" fillId="0" borderId="46" xfId="4" applyNumberFormat="1" applyFont="1" applyFill="1" applyBorder="1" applyAlignment="1">
      <alignment horizontal="right" vertical="center"/>
    </xf>
    <xf numFmtId="2" fontId="24" fillId="6" borderId="103" xfId="4" applyNumberFormat="1" applyFont="1" applyFill="1" applyBorder="1" applyAlignment="1">
      <alignment horizontal="right"/>
    </xf>
    <xf numFmtId="0" fontId="24" fillId="0" borderId="103" xfId="4" applyFont="1" applyBorder="1" applyAlignment="1">
      <alignment horizontal="right"/>
    </xf>
    <xf numFmtId="0" fontId="24" fillId="0" borderId="103" xfId="4" applyFont="1" applyBorder="1"/>
    <xf numFmtId="2" fontId="22" fillId="5" borderId="103" xfId="4" applyNumberFormat="1" applyFont="1" applyFill="1" applyBorder="1"/>
    <xf numFmtId="10" fontId="22" fillId="5" borderId="103" xfId="4" applyNumberFormat="1" applyFont="1" applyFill="1" applyBorder="1"/>
    <xf numFmtId="2" fontId="24" fillId="6" borderId="104" xfId="4" applyNumberFormat="1" applyFont="1" applyFill="1" applyBorder="1"/>
    <xf numFmtId="0" fontId="5" fillId="4" borderId="73" xfId="0" applyFont="1" applyFill="1" applyBorder="1" applyAlignment="1">
      <alignment horizontal="center" vertical="top" wrapText="1"/>
    </xf>
    <xf numFmtId="0" fontId="5" fillId="4" borderId="73" xfId="0" applyFont="1" applyFill="1" applyBorder="1" applyAlignment="1">
      <alignment vertical="top" wrapText="1"/>
    </xf>
    <xf numFmtId="0" fontId="5" fillId="0" borderId="1" xfId="0" applyFont="1" applyFill="1" applyBorder="1" applyAlignment="1">
      <alignment horizontal="center" vertical="top" wrapText="1"/>
    </xf>
    <xf numFmtId="0" fontId="5" fillId="0" borderId="1" xfId="0" applyFont="1" applyFill="1" applyBorder="1" applyAlignment="1">
      <alignment vertical="top" wrapText="1"/>
    </xf>
    <xf numFmtId="0" fontId="5" fillId="0" borderId="73" xfId="0" applyFont="1" applyFill="1" applyBorder="1" applyAlignment="1">
      <alignment horizontal="center" vertical="top" wrapText="1"/>
    </xf>
    <xf numFmtId="0" fontId="5" fillId="0" borderId="73" xfId="0" applyFont="1" applyFill="1" applyBorder="1" applyAlignment="1">
      <alignment vertical="top" wrapText="1"/>
    </xf>
    <xf numFmtId="0" fontId="1" fillId="4" borderId="1" xfId="0" applyFont="1" applyFill="1" applyBorder="1" applyAlignment="1">
      <alignment horizontal="center" vertical="top"/>
    </xf>
    <xf numFmtId="0" fontId="1" fillId="4" borderId="47" xfId="0" applyFont="1" applyFill="1" applyBorder="1" applyAlignment="1">
      <alignment horizontal="center" vertical="top"/>
    </xf>
    <xf numFmtId="0" fontId="1" fillId="4" borderId="1" xfId="0" applyFont="1" applyFill="1" applyBorder="1" applyAlignment="1">
      <alignment wrapText="1"/>
    </xf>
    <xf numFmtId="0" fontId="1" fillId="4" borderId="1" xfId="0" applyFont="1" applyFill="1" applyBorder="1" applyAlignment="1">
      <alignment horizontal="center" vertical="top" wrapText="1"/>
    </xf>
    <xf numFmtId="0" fontId="1" fillId="4" borderId="76" xfId="0" applyFont="1" applyFill="1" applyBorder="1" applyAlignment="1">
      <alignment horizontal="center" vertical="top" wrapText="1"/>
    </xf>
    <xf numFmtId="0" fontId="5" fillId="4" borderId="0" xfId="0" applyFont="1" applyFill="1" applyBorder="1" applyAlignment="1">
      <alignment vertical="top" wrapText="1"/>
    </xf>
    <xf numFmtId="0" fontId="5" fillId="4" borderId="47" xfId="0" applyFont="1" applyFill="1" applyBorder="1" applyAlignment="1">
      <alignment vertical="top"/>
    </xf>
    <xf numFmtId="0" fontId="5" fillId="4" borderId="47" xfId="0" applyFont="1" applyFill="1" applyBorder="1" applyAlignment="1">
      <alignment horizontal="center" vertical="top"/>
    </xf>
    <xf numFmtId="0" fontId="3" fillId="4" borderId="103" xfId="0" applyFont="1" applyFill="1" applyBorder="1" applyAlignment="1">
      <alignment wrapText="1"/>
    </xf>
    <xf numFmtId="0" fontId="5" fillId="4" borderId="66" xfId="0" applyFont="1" applyFill="1" applyBorder="1" applyAlignment="1">
      <alignment horizontal="center" vertical="top" wrapText="1"/>
    </xf>
    <xf numFmtId="0" fontId="5" fillId="4" borderId="76" xfId="0" applyFont="1" applyFill="1" applyBorder="1" applyAlignment="1">
      <alignment vertical="top" wrapText="1"/>
    </xf>
    <xf numFmtId="0" fontId="5" fillId="4" borderId="73" xfId="0" applyFont="1" applyFill="1" applyBorder="1" applyAlignment="1">
      <alignment vertical="top"/>
    </xf>
    <xf numFmtId="0" fontId="5" fillId="4" borderId="73" xfId="0" applyFont="1" applyFill="1" applyBorder="1" applyAlignment="1">
      <alignment horizontal="center" vertical="top"/>
    </xf>
    <xf numFmtId="0" fontId="27" fillId="4" borderId="47" xfId="0" applyFont="1" applyFill="1" applyBorder="1" applyAlignment="1">
      <alignment vertical="top" wrapText="1"/>
    </xf>
    <xf numFmtId="49" fontId="17" fillId="0" borderId="1" xfId="0" applyNumberFormat="1" applyFont="1" applyFill="1" applyBorder="1" applyAlignment="1">
      <alignment horizontal="center" vertical="top" wrapText="1"/>
    </xf>
    <xf numFmtId="0" fontId="17" fillId="0" borderId="1" xfId="0" applyFont="1" applyFill="1" applyBorder="1" applyAlignment="1">
      <alignment horizontal="center" vertical="top" wrapText="1"/>
    </xf>
    <xf numFmtId="0" fontId="17" fillId="0" borderId="1" xfId="0" applyFont="1" applyFill="1" applyBorder="1" applyAlignment="1">
      <alignment vertical="top" wrapText="1"/>
    </xf>
    <xf numFmtId="0" fontId="17" fillId="0" borderId="73" xfId="0" applyFont="1" applyFill="1" applyBorder="1" applyAlignment="1">
      <alignment vertical="top" wrapText="1"/>
    </xf>
    <xf numFmtId="0" fontId="5" fillId="0" borderId="103" xfId="0" applyFont="1" applyFill="1" applyBorder="1"/>
    <xf numFmtId="0" fontId="5" fillId="4" borderId="101" xfId="0" applyFont="1" applyFill="1" applyBorder="1" applyAlignment="1">
      <alignment horizontal="center" vertical="top"/>
    </xf>
    <xf numFmtId="0" fontId="5" fillId="4" borderId="101" xfId="0" applyFont="1" applyFill="1" applyBorder="1" applyAlignment="1">
      <alignment horizontal="left" vertical="top" wrapText="1"/>
    </xf>
    <xf numFmtId="49" fontId="5" fillId="4" borderId="101" xfId="0" applyNumberFormat="1" applyFont="1" applyFill="1" applyBorder="1" applyAlignment="1">
      <alignment horizontal="center" vertical="top" wrapText="1"/>
    </xf>
    <xf numFmtId="0" fontId="5" fillId="4" borderId="101" xfId="0" applyFont="1" applyFill="1" applyBorder="1" applyAlignment="1">
      <alignment horizontal="center" vertical="top" wrapText="1"/>
    </xf>
    <xf numFmtId="0" fontId="5" fillId="4" borderId="10" xfId="0" applyFont="1" applyFill="1" applyBorder="1" applyAlignment="1">
      <alignment vertical="top" wrapText="1"/>
    </xf>
    <xf numFmtId="0" fontId="5" fillId="4" borderId="101" xfId="0" applyFont="1" applyFill="1" applyBorder="1" applyAlignment="1">
      <alignment vertical="top"/>
    </xf>
    <xf numFmtId="0" fontId="5" fillId="4" borderId="103" xfId="0" applyFont="1" applyFill="1" applyBorder="1" applyAlignment="1">
      <alignment horizontal="center" vertical="top"/>
    </xf>
    <xf numFmtId="0" fontId="5" fillId="4" borderId="103" xfId="0" applyFont="1" applyFill="1" applyBorder="1" applyAlignment="1">
      <alignment horizontal="left" vertical="top" wrapText="1"/>
    </xf>
    <xf numFmtId="49" fontId="5" fillId="4" borderId="103" xfId="0" applyNumberFormat="1" applyFont="1" applyFill="1" applyBorder="1" applyAlignment="1">
      <alignment horizontal="center" vertical="top" wrapText="1"/>
    </xf>
    <xf numFmtId="0" fontId="5" fillId="4" borderId="103" xfId="0" applyFont="1" applyFill="1" applyBorder="1" applyAlignment="1">
      <alignment horizontal="center" vertical="top" wrapText="1"/>
    </xf>
    <xf numFmtId="0" fontId="5" fillId="4" borderId="103" xfId="0" applyFont="1" applyFill="1" applyBorder="1" applyAlignment="1">
      <alignment vertical="top"/>
    </xf>
    <xf numFmtId="0" fontId="1" fillId="4" borderId="1" xfId="3" applyFont="1" applyFill="1" applyBorder="1" applyAlignment="1">
      <alignment horizontal="center" vertical="center"/>
    </xf>
    <xf numFmtId="0" fontId="22" fillId="4" borderId="0" xfId="4" applyFont="1" applyFill="1"/>
    <xf numFmtId="0" fontId="5" fillId="4" borderId="73" xfId="0" applyFont="1" applyFill="1" applyBorder="1" applyAlignment="1">
      <alignment horizontal="center" vertical="top" wrapText="1"/>
    </xf>
    <xf numFmtId="0" fontId="5" fillId="4" borderId="73" xfId="0" applyFont="1" applyFill="1" applyBorder="1" applyAlignment="1">
      <alignment vertical="top" wrapText="1"/>
    </xf>
    <xf numFmtId="0" fontId="27" fillId="4" borderId="3" xfId="0" applyFont="1" applyFill="1" applyBorder="1" applyAlignment="1">
      <alignment horizontal="center" vertical="top" wrapText="1"/>
    </xf>
    <xf numFmtId="0" fontId="5" fillId="4" borderId="73" xfId="0" applyFont="1" applyFill="1" applyBorder="1" applyAlignment="1">
      <alignment horizontal="center" vertical="top" wrapText="1"/>
    </xf>
    <xf numFmtId="0" fontId="5" fillId="4" borderId="73" xfId="0" applyFont="1" applyFill="1" applyBorder="1" applyAlignment="1">
      <alignment vertical="top" wrapText="1"/>
    </xf>
    <xf numFmtId="0" fontId="5" fillId="0" borderId="17"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1" xfId="0" applyFont="1" applyFill="1" applyBorder="1" applyAlignment="1">
      <alignment vertical="top" wrapText="1"/>
    </xf>
    <xf numFmtId="0" fontId="5" fillId="0" borderId="73" xfId="0" applyFont="1" applyFill="1" applyBorder="1" applyAlignment="1">
      <alignment vertical="top" wrapText="1"/>
    </xf>
    <xf numFmtId="0" fontId="5" fillId="0" borderId="17"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47" xfId="0" applyFont="1" applyFill="1" applyBorder="1" applyAlignment="1">
      <alignment horizontal="left" vertical="top" wrapText="1"/>
    </xf>
    <xf numFmtId="0" fontId="5" fillId="0" borderId="47" xfId="0" applyFont="1" applyFill="1" applyBorder="1" applyAlignment="1">
      <alignment horizontal="center" vertical="top" wrapText="1"/>
    </xf>
    <xf numFmtId="0" fontId="5" fillId="0" borderId="95" xfId="0" applyFont="1" applyFill="1" applyBorder="1" applyAlignment="1">
      <alignment horizontal="left" vertical="top" wrapText="1"/>
    </xf>
    <xf numFmtId="0" fontId="5" fillId="0" borderId="90" xfId="0" applyFont="1" applyFill="1" applyBorder="1" applyAlignment="1">
      <alignment horizontal="left" vertical="top" wrapText="1"/>
    </xf>
    <xf numFmtId="0" fontId="5" fillId="0" borderId="94" xfId="0" applyFont="1" applyFill="1" applyBorder="1" applyAlignment="1">
      <alignment horizontal="left" vertical="top" wrapText="1"/>
    </xf>
    <xf numFmtId="0" fontId="5" fillId="0" borderId="95" xfId="0" applyFont="1" applyFill="1" applyBorder="1" applyAlignment="1">
      <alignment horizontal="center" vertical="top" wrapText="1"/>
    </xf>
    <xf numFmtId="0" fontId="5" fillId="0" borderId="90" xfId="0" applyFont="1" applyFill="1" applyBorder="1" applyAlignment="1">
      <alignment horizontal="center" vertical="top" wrapText="1"/>
    </xf>
    <xf numFmtId="0" fontId="5" fillId="0" borderId="94" xfId="0" applyFont="1" applyFill="1" applyBorder="1" applyAlignment="1">
      <alignment horizontal="center" vertical="top" wrapText="1"/>
    </xf>
    <xf numFmtId="0" fontId="5" fillId="0" borderId="51" xfId="0" applyFont="1" applyFill="1" applyBorder="1" applyAlignment="1">
      <alignment horizontal="left" vertical="top" wrapText="1"/>
    </xf>
    <xf numFmtId="0" fontId="5" fillId="0" borderId="51" xfId="0" applyFont="1" applyFill="1" applyBorder="1" applyAlignment="1">
      <alignment vertical="top" wrapText="1"/>
    </xf>
    <xf numFmtId="0" fontId="5" fillId="0" borderId="19" xfId="0" applyFont="1" applyFill="1" applyBorder="1" applyAlignment="1">
      <alignment vertical="top" wrapText="1"/>
    </xf>
    <xf numFmtId="0" fontId="1" fillId="0" borderId="13" xfId="0" applyFont="1" applyFill="1" applyBorder="1" applyAlignment="1">
      <alignment vertical="top" wrapText="1"/>
    </xf>
    <xf numFmtId="0" fontId="5" fillId="0" borderId="51" xfId="0" applyFont="1" applyFill="1" applyBorder="1" applyAlignment="1">
      <alignment horizontal="center" vertical="top" wrapText="1"/>
    </xf>
    <xf numFmtId="0" fontId="5" fillId="0" borderId="19" xfId="0" applyFont="1" applyFill="1" applyBorder="1" applyAlignment="1">
      <alignment horizontal="center" vertical="top" wrapText="1"/>
    </xf>
    <xf numFmtId="0" fontId="1" fillId="0" borderId="13" xfId="0" applyFont="1" applyFill="1" applyBorder="1" applyAlignment="1">
      <alignment horizontal="center" vertical="top" wrapText="1"/>
    </xf>
    <xf numFmtId="0" fontId="5" fillId="0" borderId="81" xfId="0" applyFont="1" applyFill="1" applyBorder="1" applyAlignment="1">
      <alignment horizontal="center" vertical="top" wrapText="1"/>
    </xf>
    <xf numFmtId="0" fontId="5" fillId="3" borderId="17" xfId="0" applyFont="1" applyFill="1" applyBorder="1" applyAlignment="1">
      <alignment horizontal="left" vertical="top" wrapText="1"/>
    </xf>
    <xf numFmtId="0" fontId="1" fillId="3" borderId="13"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22" xfId="0" applyFont="1" applyFill="1" applyBorder="1" applyAlignment="1">
      <alignment horizontal="center" vertical="top" wrapText="1"/>
    </xf>
    <xf numFmtId="0" fontId="5" fillId="0" borderId="17" xfId="0" applyFont="1" applyFill="1" applyBorder="1" applyAlignment="1">
      <alignment vertical="top" wrapText="1"/>
    </xf>
    <xf numFmtId="0" fontId="1" fillId="0" borderId="19"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7" xfId="0" applyFont="1" applyFill="1" applyBorder="1" applyAlignment="1">
      <alignment horizontal="center" vertical="top" wrapText="1"/>
    </xf>
    <xf numFmtId="0" fontId="1" fillId="0" borderId="19" xfId="0" applyFont="1" applyFill="1" applyBorder="1" applyAlignment="1">
      <alignment horizontal="center" vertical="top" wrapText="1"/>
    </xf>
    <xf numFmtId="0" fontId="27" fillId="4" borderId="74" xfId="0" applyFont="1" applyFill="1" applyBorder="1" applyAlignment="1">
      <alignment vertical="top" wrapText="1"/>
    </xf>
    <xf numFmtId="0" fontId="25" fillId="4" borderId="22" xfId="0" applyFont="1" applyFill="1" applyBorder="1" applyAlignment="1">
      <alignment vertical="top" wrapText="1"/>
    </xf>
    <xf numFmtId="0" fontId="25" fillId="4" borderId="75" xfId="0" applyFont="1" applyFill="1" applyBorder="1" applyAlignment="1">
      <alignment vertical="top" wrapText="1"/>
    </xf>
    <xf numFmtId="0" fontId="5" fillId="0" borderId="73" xfId="0" applyFont="1" applyFill="1" applyBorder="1" applyAlignment="1">
      <alignment horizontal="center" vertical="top" wrapText="1"/>
    </xf>
    <xf numFmtId="0" fontId="5" fillId="0" borderId="73" xfId="0" applyFont="1" applyFill="1" applyBorder="1" applyAlignment="1">
      <alignment horizontal="left" vertical="top" wrapText="1"/>
    </xf>
    <xf numFmtId="0" fontId="5" fillId="0" borderId="77" xfId="0" applyFont="1" applyFill="1" applyBorder="1" applyAlignment="1">
      <alignment horizontal="left" vertical="top" wrapText="1"/>
    </xf>
    <xf numFmtId="0" fontId="5" fillId="0" borderId="93" xfId="0" applyFont="1" applyFill="1" applyBorder="1" applyAlignment="1">
      <alignment horizontal="left" vertical="top" wrapText="1"/>
    </xf>
    <xf numFmtId="0" fontId="5" fillId="0" borderId="10"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1"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31" xfId="0" applyFont="1" applyFill="1" applyBorder="1" applyAlignment="1">
      <alignment horizontal="center" vertical="top" wrapText="1"/>
    </xf>
    <xf numFmtId="49" fontId="5" fillId="0" borderId="10"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0" xfId="0" applyFont="1" applyFill="1" applyBorder="1" applyAlignment="1">
      <alignment horizontal="left" vertical="top" wrapText="1"/>
    </xf>
    <xf numFmtId="0" fontId="5" fillId="0" borderId="15" xfId="0" applyFont="1" applyFill="1" applyBorder="1" applyAlignment="1">
      <alignment horizontal="left" vertical="top" wrapText="1"/>
    </xf>
    <xf numFmtId="49" fontId="5" fillId="0" borderId="16" xfId="0" applyNumberFormat="1" applyFont="1" applyFill="1" applyBorder="1" applyAlignment="1">
      <alignment horizontal="center" vertical="top" wrapText="1"/>
    </xf>
    <xf numFmtId="49" fontId="5" fillId="0" borderId="34" xfId="0" applyNumberFormat="1" applyFont="1" applyFill="1" applyBorder="1" applyAlignment="1">
      <alignment horizontal="center" vertical="top" wrapText="1"/>
    </xf>
    <xf numFmtId="0" fontId="5" fillId="0" borderId="14" xfId="0" applyFont="1" applyFill="1" applyBorder="1" applyAlignment="1">
      <alignment horizontal="left" vertical="center" wrapText="1"/>
    </xf>
    <xf numFmtId="0" fontId="5" fillId="0" borderId="13" xfId="0" applyFont="1" applyFill="1" applyBorder="1" applyAlignment="1">
      <alignment vertical="top" wrapText="1"/>
    </xf>
    <xf numFmtId="0" fontId="5" fillId="0" borderId="19" xfId="0" applyFont="1" applyFill="1" applyBorder="1" applyAlignment="1">
      <alignment horizontal="left" vertical="top" wrapText="1"/>
    </xf>
    <xf numFmtId="0" fontId="5" fillId="0" borderId="62" xfId="0" applyFont="1" applyFill="1" applyBorder="1" applyAlignment="1">
      <alignment horizontal="center" vertical="top" wrapText="1"/>
    </xf>
    <xf numFmtId="0" fontId="5" fillId="0" borderId="78" xfId="0" applyFont="1" applyFill="1" applyBorder="1" applyAlignment="1">
      <alignment horizontal="center" vertical="top" wrapText="1"/>
    </xf>
    <xf numFmtId="0" fontId="5" fillId="0" borderId="82" xfId="0" applyFont="1" applyFill="1" applyBorder="1" applyAlignment="1">
      <alignment horizontal="center" vertical="top"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2" xfId="0" applyFont="1" applyFill="1" applyBorder="1" applyAlignment="1">
      <alignment vertical="top" wrapText="1"/>
    </xf>
    <xf numFmtId="0" fontId="5" fillId="0" borderId="81" xfId="0" applyFont="1" applyFill="1" applyBorder="1" applyAlignment="1">
      <alignment horizontal="left" vertical="top" wrapText="1"/>
    </xf>
    <xf numFmtId="0" fontId="5" fillId="0" borderId="70" xfId="0" applyFont="1" applyFill="1" applyBorder="1" applyAlignment="1">
      <alignment horizontal="left" vertical="top" wrapText="1"/>
    </xf>
    <xf numFmtId="0" fontId="5" fillId="0" borderId="71" xfId="0" applyFont="1" applyFill="1" applyBorder="1" applyAlignment="1">
      <alignment horizontal="left" vertical="top" wrapText="1"/>
    </xf>
    <xf numFmtId="0" fontId="5" fillId="0" borderId="72" xfId="0" applyFont="1" applyFill="1" applyBorder="1" applyAlignment="1">
      <alignment horizontal="left" vertical="top" wrapText="1"/>
    </xf>
    <xf numFmtId="49" fontId="15" fillId="0" borderId="0" xfId="0" applyNumberFormat="1" applyFont="1" applyAlignment="1">
      <alignment horizontal="center" vertical="top" wrapText="1"/>
    </xf>
    <xf numFmtId="49" fontId="8"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5" fillId="0" borderId="1" xfId="0" applyFont="1" applyFill="1" applyBorder="1" applyAlignment="1">
      <alignment horizontal="left" vertical="top" wrapText="1"/>
    </xf>
    <xf numFmtId="49" fontId="5" fillId="4" borderId="74" xfId="0" applyNumberFormat="1" applyFont="1" applyFill="1" applyBorder="1" applyAlignment="1">
      <alignment horizontal="center" vertical="top" wrapText="1"/>
    </xf>
    <xf numFmtId="0" fontId="1" fillId="4" borderId="22" xfId="0" applyFont="1" applyFill="1" applyBorder="1" applyAlignment="1">
      <alignment horizontal="center" vertical="top" wrapText="1"/>
    </xf>
    <xf numFmtId="0" fontId="1" fillId="4" borderId="75" xfId="0" applyFont="1" applyFill="1" applyBorder="1" applyAlignment="1">
      <alignment horizontal="center" vertical="top" wrapText="1"/>
    </xf>
    <xf numFmtId="0" fontId="5" fillId="3" borderId="51" xfId="0" applyFont="1" applyFill="1" applyBorder="1" applyAlignment="1">
      <alignment horizontal="left" vertical="top" wrapText="1"/>
    </xf>
    <xf numFmtId="0" fontId="5" fillId="3" borderId="19"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51" xfId="0" applyFont="1" applyFill="1" applyBorder="1" applyAlignment="1">
      <alignment horizontal="center" vertical="top"/>
    </xf>
    <xf numFmtId="0" fontId="5" fillId="3" borderId="19" xfId="0" applyFont="1" applyFill="1" applyBorder="1" applyAlignment="1">
      <alignment horizontal="center" vertical="top"/>
    </xf>
    <xf numFmtId="0" fontId="5" fillId="3" borderId="13" xfId="0" applyFont="1" applyFill="1" applyBorder="1" applyAlignment="1">
      <alignment horizontal="center" vertical="top"/>
    </xf>
    <xf numFmtId="0" fontId="5" fillId="3" borderId="17" xfId="0" applyFont="1" applyFill="1" applyBorder="1" applyAlignment="1">
      <alignment horizontal="center" vertical="top"/>
    </xf>
    <xf numFmtId="0" fontId="1" fillId="3" borderId="13" xfId="0" applyFont="1" applyFill="1" applyBorder="1" applyAlignment="1">
      <alignment horizontal="center" vertical="top"/>
    </xf>
    <xf numFmtId="0" fontId="17" fillId="3" borderId="17" xfId="0" applyFont="1" applyFill="1" applyBorder="1" applyAlignment="1">
      <alignment horizontal="center" vertical="top"/>
    </xf>
    <xf numFmtId="0" fontId="17" fillId="3" borderId="19" xfId="0" applyFont="1" applyFill="1" applyBorder="1" applyAlignment="1">
      <alignment horizontal="center" vertical="top"/>
    </xf>
    <xf numFmtId="0" fontId="17" fillId="3" borderId="13" xfId="0" applyFont="1" applyFill="1" applyBorder="1" applyAlignment="1">
      <alignment horizontal="center" vertical="top"/>
    </xf>
    <xf numFmtId="0" fontId="17" fillId="3" borderId="17" xfId="0" applyFont="1" applyFill="1" applyBorder="1" applyAlignment="1">
      <alignment horizontal="left" vertical="top" wrapText="1"/>
    </xf>
    <xf numFmtId="0" fontId="16" fillId="3" borderId="19" xfId="0" applyFont="1" applyFill="1" applyBorder="1" applyAlignment="1">
      <alignment horizontal="left" vertical="top" wrapText="1"/>
    </xf>
    <xf numFmtId="0" fontId="16" fillId="3" borderId="13" xfId="0" applyFont="1" applyFill="1" applyBorder="1" applyAlignment="1">
      <alignment horizontal="left" vertical="top" wrapText="1"/>
    </xf>
    <xf numFmtId="0" fontId="5" fillId="0" borderId="17" xfId="0" applyFont="1" applyFill="1" applyBorder="1" applyAlignment="1">
      <alignment horizontal="center" vertical="top"/>
    </xf>
    <xf numFmtId="0" fontId="5" fillId="0" borderId="19" xfId="0" applyFont="1" applyFill="1" applyBorder="1" applyAlignment="1">
      <alignment horizontal="center" vertical="top"/>
    </xf>
    <xf numFmtId="0" fontId="5" fillId="3" borderId="17" xfId="0" applyFont="1" applyFill="1" applyBorder="1" applyAlignment="1">
      <alignment horizontal="left" vertical="top"/>
    </xf>
    <xf numFmtId="0" fontId="5" fillId="3" borderId="13" xfId="0" applyFont="1" applyFill="1" applyBorder="1" applyAlignment="1">
      <alignment horizontal="left" vertical="top"/>
    </xf>
    <xf numFmtId="0" fontId="5" fillId="3" borderId="62" xfId="0" applyFont="1" applyFill="1" applyBorder="1" applyAlignment="1">
      <alignment horizontal="left" vertical="center" wrapText="1"/>
    </xf>
    <xf numFmtId="0" fontId="5" fillId="3" borderId="79" xfId="0" applyFont="1" applyFill="1" applyBorder="1" applyAlignment="1">
      <alignment horizontal="left" vertical="center" wrapText="1"/>
    </xf>
    <xf numFmtId="0" fontId="5" fillId="3" borderId="80" xfId="0" applyFont="1" applyFill="1" applyBorder="1" applyAlignment="1">
      <alignment horizontal="left" vertical="center" wrapText="1"/>
    </xf>
    <xf numFmtId="0" fontId="5" fillId="3" borderId="7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37" xfId="0" applyFont="1" applyFill="1" applyBorder="1" applyAlignment="1">
      <alignment horizontal="left" vertical="center" wrapText="1"/>
    </xf>
    <xf numFmtId="0" fontId="5" fillId="3" borderId="28" xfId="0" applyFont="1" applyFill="1" applyBorder="1" applyAlignment="1">
      <alignment horizontal="left" vertical="center" wrapText="1"/>
    </xf>
    <xf numFmtId="49" fontId="5" fillId="3" borderId="17" xfId="0" applyNumberFormat="1" applyFont="1" applyFill="1" applyBorder="1" applyAlignment="1">
      <alignment horizontal="center" vertical="top" wrapText="1"/>
    </xf>
    <xf numFmtId="0" fontId="1" fillId="3" borderId="13" xfId="0" applyFont="1" applyFill="1" applyBorder="1" applyAlignment="1">
      <alignment horizontal="center" vertical="top" wrapText="1"/>
    </xf>
    <xf numFmtId="0" fontId="5" fillId="4" borderId="74" xfId="0" applyFont="1" applyFill="1" applyBorder="1" applyAlignment="1">
      <alignment horizontal="center" vertical="top" wrapText="1"/>
    </xf>
    <xf numFmtId="0" fontId="5" fillId="0" borderId="77" xfId="0" applyFont="1" applyFill="1" applyBorder="1" applyAlignment="1">
      <alignment horizontal="center" vertical="top" wrapText="1"/>
    </xf>
    <xf numFmtId="0" fontId="5" fillId="0" borderId="93" xfId="0" applyFont="1" applyFill="1" applyBorder="1" applyAlignment="1">
      <alignment horizontal="center" vertical="top" wrapText="1"/>
    </xf>
    <xf numFmtId="0" fontId="22" fillId="0" borderId="0" xfId="4" quotePrefix="1" applyFont="1" applyFill="1" applyBorder="1" applyAlignment="1">
      <alignment horizontal="left" vertical="center"/>
    </xf>
    <xf numFmtId="0" fontId="22" fillId="0" borderId="0" xfId="4" applyFont="1" applyFill="1" applyBorder="1" applyAlignment="1">
      <alignment horizontal="left" vertical="center"/>
    </xf>
    <xf numFmtId="0" fontId="24" fillId="0" borderId="60" xfId="4" quotePrefix="1" applyFont="1" applyFill="1" applyBorder="1" applyAlignment="1">
      <alignment horizontal="left"/>
    </xf>
    <xf numFmtId="0" fontId="1" fillId="4" borderId="62" xfId="0" applyFont="1" applyFill="1" applyBorder="1" applyAlignment="1">
      <alignment horizontal="center" vertical="top"/>
    </xf>
    <xf numFmtId="0" fontId="1" fillId="4" borderId="78" xfId="0" applyFont="1" applyFill="1" applyBorder="1" applyAlignment="1">
      <alignment horizontal="center" vertical="top"/>
    </xf>
    <xf numFmtId="0" fontId="1" fillId="4" borderId="38" xfId="0" applyFont="1" applyFill="1" applyBorder="1" applyAlignment="1">
      <alignment horizontal="center" vertical="top"/>
    </xf>
    <xf numFmtId="0" fontId="1" fillId="0" borderId="62" xfId="0" applyFont="1" applyFill="1" applyBorder="1" applyAlignment="1">
      <alignment horizontal="center" vertical="top"/>
    </xf>
    <xf numFmtId="0" fontId="1" fillId="0" borderId="78" xfId="0" applyFont="1" applyFill="1" applyBorder="1" applyAlignment="1">
      <alignment horizontal="center" vertical="top"/>
    </xf>
    <xf numFmtId="0" fontId="1" fillId="0" borderId="85" xfId="0" applyFont="1" applyFill="1" applyBorder="1" applyAlignment="1">
      <alignment horizontal="center" vertical="top"/>
    </xf>
    <xf numFmtId="0" fontId="1" fillId="0" borderId="51" xfId="3" applyFont="1" applyFill="1" applyBorder="1" applyAlignment="1">
      <alignment horizontal="center" vertical="top"/>
    </xf>
    <xf numFmtId="0" fontId="1" fillId="0" borderId="19" xfId="3" applyFont="1" applyFill="1" applyBorder="1" applyAlignment="1">
      <alignment horizontal="center" vertical="top"/>
    </xf>
    <xf numFmtId="0" fontId="1" fillId="0" borderId="13" xfId="3" applyFont="1" applyFill="1" applyBorder="1" applyAlignment="1">
      <alignment horizontal="center" vertical="top"/>
    </xf>
    <xf numFmtId="0" fontId="16" fillId="0" borderId="51" xfId="3" applyFont="1" applyFill="1" applyBorder="1" applyAlignment="1">
      <alignment horizontal="center" vertical="center"/>
    </xf>
    <xf numFmtId="0" fontId="16" fillId="0" borderId="19" xfId="3" applyFont="1" applyFill="1" applyBorder="1" applyAlignment="1">
      <alignment horizontal="center" vertical="center"/>
    </xf>
    <xf numFmtId="0" fontId="16" fillId="0" borderId="13" xfId="3" applyFont="1" applyFill="1" applyBorder="1" applyAlignment="1">
      <alignment horizontal="center" vertical="center"/>
    </xf>
    <xf numFmtId="0" fontId="1" fillId="0" borderId="17" xfId="3" applyFont="1" applyFill="1" applyBorder="1" applyAlignment="1">
      <alignment horizontal="center" vertical="center"/>
    </xf>
    <xf numFmtId="0" fontId="1" fillId="0" borderId="22" xfId="3" applyFont="1" applyFill="1" applyBorder="1" applyAlignment="1">
      <alignment horizontal="center" vertical="center"/>
    </xf>
    <xf numFmtId="0" fontId="1" fillId="0" borderId="13" xfId="3" applyFont="1" applyFill="1" applyBorder="1" applyAlignment="1">
      <alignment horizontal="center" vertical="center"/>
    </xf>
    <xf numFmtId="0" fontId="1" fillId="0" borderId="51" xfId="3" applyFont="1" applyFill="1" applyBorder="1" applyAlignment="1">
      <alignment horizontal="center" vertical="center"/>
    </xf>
    <xf numFmtId="0" fontId="1" fillId="0" borderId="19"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90" xfId="0" applyFont="1" applyFill="1" applyBorder="1" applyAlignment="1">
      <alignment horizontal="center" vertical="center"/>
    </xf>
    <xf numFmtId="0" fontId="1" fillId="0" borderId="81" xfId="3" applyFont="1" applyFill="1" applyBorder="1" applyAlignment="1">
      <alignment horizontal="center" vertical="top"/>
    </xf>
    <xf numFmtId="0" fontId="1" fillId="0" borderId="101" xfId="3" applyFont="1" applyFill="1" applyBorder="1" applyAlignment="1">
      <alignment horizontal="center" vertical="center"/>
    </xf>
    <xf numFmtId="0" fontId="1" fillId="0" borderId="90" xfId="3" applyFont="1" applyFill="1" applyBorder="1" applyAlignment="1">
      <alignment horizontal="center" vertical="center"/>
    </xf>
    <xf numFmtId="0" fontId="1" fillId="0" borderId="94" xfId="3" applyFont="1" applyFill="1" applyBorder="1" applyAlignment="1">
      <alignment horizontal="center" vertical="center"/>
    </xf>
    <xf numFmtId="0" fontId="1" fillId="3" borderId="17" xfId="3" applyFill="1" applyBorder="1" applyAlignment="1">
      <alignment horizontal="center" vertical="top"/>
    </xf>
    <xf numFmtId="0" fontId="1" fillId="3" borderId="13" xfId="3" applyFill="1" applyBorder="1" applyAlignment="1">
      <alignment horizontal="center" vertical="top"/>
    </xf>
    <xf numFmtId="0" fontId="1" fillId="0" borderId="19" xfId="3" applyFont="1" applyFill="1" applyBorder="1" applyAlignment="1">
      <alignment horizontal="center" vertical="center"/>
    </xf>
    <xf numFmtId="0" fontId="1" fillId="0" borderId="81" xfId="0" applyFont="1" applyFill="1" applyBorder="1" applyAlignment="1">
      <alignment horizontal="center" vertical="center"/>
    </xf>
    <xf numFmtId="0" fontId="1" fillId="0" borderId="62" xfId="3" applyFont="1" applyFill="1" applyBorder="1" applyAlignment="1">
      <alignment horizontal="center" vertical="center"/>
    </xf>
    <xf numFmtId="0" fontId="1" fillId="0" borderId="39" xfId="3" applyFont="1" applyFill="1" applyBorder="1" applyAlignment="1">
      <alignment horizontal="center" vertical="center"/>
    </xf>
    <xf numFmtId="0" fontId="1" fillId="0" borderId="38" xfId="3" applyFont="1" applyFill="1" applyBorder="1" applyAlignment="1">
      <alignment horizontal="center" vertical="center"/>
    </xf>
    <xf numFmtId="0" fontId="1" fillId="3" borderId="51" xfId="3" applyFill="1" applyBorder="1" applyAlignment="1">
      <alignment horizontal="center" vertical="top"/>
    </xf>
    <xf numFmtId="0" fontId="0" fillId="3" borderId="19" xfId="0" applyFill="1" applyBorder="1" applyAlignment="1">
      <alignment horizontal="center" vertical="top"/>
    </xf>
    <xf numFmtId="0" fontId="0" fillId="3" borderId="13" xfId="0" applyFill="1" applyBorder="1" applyAlignment="1">
      <alignment horizontal="center" vertical="top"/>
    </xf>
    <xf numFmtId="0" fontId="1" fillId="3" borderId="19" xfId="3" applyFill="1" applyBorder="1" applyAlignment="1">
      <alignment horizontal="center" vertical="top"/>
    </xf>
    <xf numFmtId="0" fontId="1" fillId="0" borderId="27" xfId="3" applyFont="1" applyFill="1" applyBorder="1" applyAlignment="1">
      <alignment horizontal="center" vertical="top"/>
    </xf>
    <xf numFmtId="0" fontId="1" fillId="0" borderId="28" xfId="3" applyFont="1" applyFill="1" applyBorder="1" applyAlignment="1">
      <alignment horizontal="center" vertical="top"/>
    </xf>
    <xf numFmtId="0" fontId="1" fillId="0" borderId="17" xfId="3" applyFont="1" applyFill="1" applyBorder="1" applyAlignment="1">
      <alignment horizontal="center" vertical="top"/>
    </xf>
    <xf numFmtId="0" fontId="1" fillId="0" borderId="29" xfId="3" applyFont="1" applyFill="1" applyBorder="1" applyAlignment="1">
      <alignment horizontal="center" vertical="top"/>
    </xf>
    <xf numFmtId="0" fontId="1" fillId="0" borderId="26" xfId="3" applyFont="1" applyFill="1" applyBorder="1" applyAlignment="1">
      <alignment horizontal="center" vertical="top" wrapText="1"/>
    </xf>
    <xf numFmtId="0" fontId="1" fillId="0" borderId="41" xfId="3" applyFont="1" applyFill="1" applyBorder="1" applyAlignment="1">
      <alignment horizontal="center" vertical="top" wrapText="1"/>
    </xf>
    <xf numFmtId="0" fontId="1" fillId="0" borderId="21" xfId="3" applyFont="1" applyFill="1" applyBorder="1" applyAlignment="1">
      <alignment horizontal="center" vertical="top" wrapText="1"/>
    </xf>
    <xf numFmtId="0" fontId="1" fillId="0" borderId="38" xfId="0" applyFont="1" applyFill="1" applyBorder="1" applyAlignment="1">
      <alignment horizontal="center" vertical="top"/>
    </xf>
    <xf numFmtId="0" fontId="1" fillId="4" borderId="74" xfId="0" applyFont="1" applyFill="1" applyBorder="1" applyAlignment="1">
      <alignment horizontal="center" vertical="top"/>
    </xf>
    <xf numFmtId="0" fontId="1" fillId="4" borderId="22" xfId="0" applyFont="1" applyFill="1" applyBorder="1" applyAlignment="1">
      <alignment horizontal="center" vertical="top"/>
    </xf>
    <xf numFmtId="0" fontId="1" fillId="4" borderId="75" xfId="0" applyFont="1" applyFill="1" applyBorder="1" applyAlignment="1">
      <alignment horizontal="center" vertical="top"/>
    </xf>
  </cellXfs>
  <cellStyles count="5">
    <cellStyle name="Euro" xfId="1"/>
    <cellStyle name="Standard" xfId="0" builtinId="0"/>
    <cellStyle name="Standard 2" xfId="2"/>
    <cellStyle name="Standard 2 2" xfId="3"/>
    <cellStyle name="Standard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19"/>
  <sheetViews>
    <sheetView showGridLines="0" tabSelected="1" zoomScale="115" zoomScaleNormal="115" workbookViewId="0">
      <pane ySplit="5" topLeftCell="A278" activePane="bottomLeft" state="frozen"/>
      <selection pane="bottomLeft" activeCell="F282" sqref="F282"/>
    </sheetView>
  </sheetViews>
  <sheetFormatPr baseColWidth="10" defaultColWidth="11.42578125" defaultRowHeight="12" x14ac:dyDescent="0.2"/>
  <cols>
    <col min="1" max="1" width="5.5703125" style="3" customWidth="1"/>
    <col min="2" max="2" width="21.7109375" style="17" customWidth="1"/>
    <col min="3" max="3" width="22.28515625" style="12" customWidth="1"/>
    <col min="4" max="4" width="8.42578125" style="3" customWidth="1"/>
    <col min="5" max="5" width="39.140625" style="18" customWidth="1"/>
    <col min="6" max="6" width="7.7109375" style="3" customWidth="1"/>
    <col min="7" max="8" width="7.42578125" style="2" bestFit="1" customWidth="1"/>
    <col min="9" max="9" width="3.140625" style="3" customWidth="1"/>
    <col min="10" max="10" width="39.85546875" style="41" bestFit="1" customWidth="1"/>
    <col min="11" max="16384" width="11.42578125" style="3"/>
  </cols>
  <sheetData>
    <row r="1" spans="1:10" s="1" customFormat="1" ht="20.25" customHeight="1" x14ac:dyDescent="0.2">
      <c r="A1" s="563" t="s">
        <v>814</v>
      </c>
      <c r="B1" s="563"/>
      <c r="C1" s="563"/>
      <c r="D1" s="563"/>
      <c r="E1" s="563"/>
      <c r="F1" s="563"/>
      <c r="G1" s="563"/>
      <c r="H1" s="563"/>
      <c r="J1" s="39"/>
    </row>
    <row r="2" spans="1:10" s="1" customFormat="1" ht="15.75" customHeight="1" x14ac:dyDescent="0.2">
      <c r="A2" s="564" t="s">
        <v>1000</v>
      </c>
      <c r="B2" s="564"/>
      <c r="C2" s="564"/>
      <c r="D2" s="564"/>
      <c r="E2" s="564"/>
      <c r="F2" s="564"/>
      <c r="G2" s="564"/>
      <c r="H2" s="564"/>
      <c r="J2" s="39"/>
    </row>
    <row r="3" spans="1:10" s="1" customFormat="1" ht="12.75" customHeight="1" x14ac:dyDescent="0.2">
      <c r="A3" s="565" t="s">
        <v>30</v>
      </c>
      <c r="B3" s="565"/>
      <c r="C3" s="565"/>
      <c r="D3" s="565"/>
      <c r="E3" s="565"/>
      <c r="F3" s="565"/>
      <c r="G3" s="565"/>
      <c r="H3" s="565"/>
      <c r="J3" s="39"/>
    </row>
    <row r="4" spans="1:10" s="1" customFormat="1" ht="12.75" x14ac:dyDescent="0.2">
      <c r="A4" s="4"/>
      <c r="B4" s="5"/>
      <c r="C4" s="6"/>
      <c r="D4" s="4"/>
      <c r="E4" s="5"/>
      <c r="F4" s="7"/>
      <c r="G4" s="4"/>
      <c r="H4" s="4"/>
      <c r="J4" s="39"/>
    </row>
    <row r="5" spans="1:10" s="1" customFormat="1" ht="48" x14ac:dyDescent="0.2">
      <c r="A5" s="8" t="s">
        <v>0</v>
      </c>
      <c r="B5" s="9" t="s">
        <v>31</v>
      </c>
      <c r="C5" s="10" t="s">
        <v>32</v>
      </c>
      <c r="D5" s="8" t="s">
        <v>33</v>
      </c>
      <c r="E5" s="11" t="s">
        <v>552</v>
      </c>
      <c r="F5" s="8" t="s">
        <v>34</v>
      </c>
      <c r="G5" s="8" t="s">
        <v>35</v>
      </c>
      <c r="H5" s="8" t="s">
        <v>36</v>
      </c>
      <c r="J5" s="8" t="s">
        <v>1043</v>
      </c>
    </row>
    <row r="6" spans="1:10" s="64" customFormat="1" ht="24" customHeight="1" x14ac:dyDescent="0.2">
      <c r="A6" s="365" t="s">
        <v>37</v>
      </c>
      <c r="B6" s="361" t="s">
        <v>1</v>
      </c>
      <c r="C6" s="62" t="s">
        <v>427</v>
      </c>
      <c r="D6" s="21" t="s">
        <v>38</v>
      </c>
      <c r="E6" s="22" t="s">
        <v>39</v>
      </c>
      <c r="F6" s="22" t="s">
        <v>40</v>
      </c>
      <c r="G6" s="21" t="s">
        <v>5</v>
      </c>
      <c r="H6" s="157" t="s">
        <v>5</v>
      </c>
      <c r="J6" s="426"/>
    </row>
    <row r="7" spans="1:10" s="64" customFormat="1" ht="24" x14ac:dyDescent="0.2">
      <c r="A7" s="365" t="s">
        <v>41</v>
      </c>
      <c r="B7" s="361" t="s">
        <v>3</v>
      </c>
      <c r="C7" s="62" t="s">
        <v>427</v>
      </c>
      <c r="D7" s="21" t="s">
        <v>38</v>
      </c>
      <c r="E7" s="22" t="s">
        <v>43</v>
      </c>
      <c r="F7" s="22" t="s">
        <v>44</v>
      </c>
      <c r="G7" s="21" t="s">
        <v>5</v>
      </c>
      <c r="H7" s="373" t="s">
        <v>5</v>
      </c>
      <c r="J7" s="426"/>
    </row>
    <row r="8" spans="1:10" s="64" customFormat="1" ht="108" x14ac:dyDescent="0.2">
      <c r="A8" s="365" t="s">
        <v>46</v>
      </c>
      <c r="B8" s="361" t="s">
        <v>9</v>
      </c>
      <c r="C8" s="62" t="s">
        <v>42</v>
      </c>
      <c r="D8" s="21" t="s">
        <v>38</v>
      </c>
      <c r="E8" s="22" t="s">
        <v>47</v>
      </c>
      <c r="F8" s="22" t="s">
        <v>48</v>
      </c>
      <c r="G8" s="23" t="s">
        <v>5</v>
      </c>
      <c r="H8" s="365" t="s">
        <v>5</v>
      </c>
      <c r="J8" s="426"/>
    </row>
    <row r="9" spans="1:10" s="64" customFormat="1" ht="12.75" x14ac:dyDescent="0.2">
      <c r="A9" s="365" t="s">
        <v>49</v>
      </c>
      <c r="B9" s="361" t="s">
        <v>6</v>
      </c>
      <c r="C9" s="62" t="s">
        <v>427</v>
      </c>
      <c r="D9" s="21" t="s">
        <v>38</v>
      </c>
      <c r="E9" s="22" t="s">
        <v>50</v>
      </c>
      <c r="F9" s="65" t="s">
        <v>51</v>
      </c>
      <c r="G9" s="21" t="s">
        <v>2</v>
      </c>
      <c r="H9" s="66" t="s">
        <v>5</v>
      </c>
      <c r="J9" s="426"/>
    </row>
    <row r="10" spans="1:10" s="64" customFormat="1" ht="12.75" x14ac:dyDescent="0.2">
      <c r="A10" s="365">
        <v>9</v>
      </c>
      <c r="B10" s="361" t="s">
        <v>7</v>
      </c>
      <c r="C10" s="62" t="s">
        <v>427</v>
      </c>
      <c r="D10" s="21"/>
      <c r="E10" s="22" t="s">
        <v>52</v>
      </c>
      <c r="F10" s="22" t="s">
        <v>53</v>
      </c>
      <c r="G10" s="21" t="s">
        <v>5</v>
      </c>
      <c r="H10" s="63" t="s">
        <v>5</v>
      </c>
      <c r="J10" s="426"/>
    </row>
    <row r="11" spans="1:10" s="64" customFormat="1" ht="132" x14ac:dyDescent="0.2">
      <c r="A11" s="365">
        <v>10</v>
      </c>
      <c r="B11" s="361" t="s">
        <v>10</v>
      </c>
      <c r="C11" s="62" t="s">
        <v>427</v>
      </c>
      <c r="D11" s="21" t="s">
        <v>38</v>
      </c>
      <c r="E11" s="22" t="s">
        <v>820</v>
      </c>
      <c r="F11" s="22" t="s">
        <v>54</v>
      </c>
      <c r="G11" s="21" t="s">
        <v>5</v>
      </c>
      <c r="H11" s="63" t="s">
        <v>5</v>
      </c>
      <c r="J11" s="426"/>
    </row>
    <row r="12" spans="1:10" s="64" customFormat="1" ht="24" x14ac:dyDescent="0.2">
      <c r="A12" s="502">
        <v>11</v>
      </c>
      <c r="B12" s="498" t="s">
        <v>29</v>
      </c>
      <c r="C12" s="62" t="s">
        <v>429</v>
      </c>
      <c r="D12" s="21" t="s">
        <v>38</v>
      </c>
      <c r="E12" s="22" t="s">
        <v>498</v>
      </c>
      <c r="F12" s="65" t="s">
        <v>56</v>
      </c>
      <c r="G12" s="21" t="s">
        <v>5</v>
      </c>
      <c r="H12" s="63" t="s">
        <v>5</v>
      </c>
      <c r="I12" s="67"/>
      <c r="J12" s="426"/>
    </row>
    <row r="13" spans="1:10" s="64" customFormat="1" ht="12.75" x14ac:dyDescent="0.2">
      <c r="A13" s="502"/>
      <c r="B13" s="498"/>
      <c r="C13" s="62" t="s">
        <v>57</v>
      </c>
      <c r="D13" s="21" t="s">
        <v>38</v>
      </c>
      <c r="E13" s="68" t="s">
        <v>533</v>
      </c>
      <c r="F13" s="65" t="s">
        <v>58</v>
      </c>
      <c r="G13" s="21" t="s">
        <v>5</v>
      </c>
      <c r="H13" s="63" t="s">
        <v>5</v>
      </c>
      <c r="J13" s="426"/>
    </row>
    <row r="14" spans="1:10" s="64" customFormat="1" ht="12.75" x14ac:dyDescent="0.2">
      <c r="A14" s="365">
        <v>12</v>
      </c>
      <c r="B14" s="361" t="s">
        <v>11</v>
      </c>
      <c r="C14" s="62" t="s">
        <v>427</v>
      </c>
      <c r="D14" s="21" t="s">
        <v>38</v>
      </c>
      <c r="E14" s="22" t="s">
        <v>59</v>
      </c>
      <c r="F14" s="22" t="s">
        <v>60</v>
      </c>
      <c r="G14" s="21" t="s">
        <v>5</v>
      </c>
      <c r="H14" s="63" t="s">
        <v>5</v>
      </c>
      <c r="J14" s="426"/>
    </row>
    <row r="15" spans="1:10" s="64" customFormat="1" ht="24" x14ac:dyDescent="0.2">
      <c r="A15" s="502">
        <v>15</v>
      </c>
      <c r="B15" s="498" t="s">
        <v>28</v>
      </c>
      <c r="C15" s="62" t="s">
        <v>427</v>
      </c>
      <c r="D15" s="21" t="s">
        <v>38</v>
      </c>
      <c r="E15" s="22" t="s">
        <v>61</v>
      </c>
      <c r="F15" s="22" t="s">
        <v>62</v>
      </c>
      <c r="G15" s="21" t="s">
        <v>5</v>
      </c>
      <c r="H15" s="63" t="s">
        <v>5</v>
      </c>
      <c r="J15" s="426"/>
    </row>
    <row r="16" spans="1:10" s="64" customFormat="1" ht="24" x14ac:dyDescent="0.2">
      <c r="A16" s="502"/>
      <c r="B16" s="498"/>
      <c r="C16" s="62" t="s">
        <v>427</v>
      </c>
      <c r="D16" s="21" t="s">
        <v>38</v>
      </c>
      <c r="E16" s="22" t="s">
        <v>63</v>
      </c>
      <c r="F16" s="22" t="s">
        <v>64</v>
      </c>
      <c r="G16" s="21" t="s">
        <v>5</v>
      </c>
      <c r="H16" s="63" t="s">
        <v>5</v>
      </c>
      <c r="J16" s="426"/>
    </row>
    <row r="17" spans="1:10" s="64" customFormat="1" ht="36" x14ac:dyDescent="0.2">
      <c r="A17" s="502"/>
      <c r="B17" s="498"/>
      <c r="C17" s="62" t="s">
        <v>427</v>
      </c>
      <c r="D17" s="21" t="s">
        <v>38</v>
      </c>
      <c r="E17" s="22" t="s">
        <v>65</v>
      </c>
      <c r="F17" s="22" t="s">
        <v>66</v>
      </c>
      <c r="G17" s="21" t="s">
        <v>4</v>
      </c>
      <c r="H17" s="63" t="s">
        <v>5</v>
      </c>
      <c r="J17" s="426"/>
    </row>
    <row r="18" spans="1:10" s="64" customFormat="1" ht="24" x14ac:dyDescent="0.2">
      <c r="A18" s="502">
        <v>16</v>
      </c>
      <c r="B18" s="498" t="s">
        <v>27</v>
      </c>
      <c r="C18" s="62" t="s">
        <v>427</v>
      </c>
      <c r="D18" s="21" t="s">
        <v>38</v>
      </c>
      <c r="E18" s="22" t="s">
        <v>61</v>
      </c>
      <c r="F18" s="22" t="s">
        <v>67</v>
      </c>
      <c r="G18" s="21" t="s">
        <v>5</v>
      </c>
      <c r="H18" s="63" t="s">
        <v>5</v>
      </c>
      <c r="J18" s="426"/>
    </row>
    <row r="19" spans="1:10" s="64" customFormat="1" ht="24" x14ac:dyDescent="0.2">
      <c r="A19" s="502"/>
      <c r="B19" s="498"/>
      <c r="C19" s="62" t="s">
        <v>427</v>
      </c>
      <c r="D19" s="21" t="s">
        <v>38</v>
      </c>
      <c r="E19" s="22" t="s">
        <v>63</v>
      </c>
      <c r="F19" s="22" t="s">
        <v>68</v>
      </c>
      <c r="G19" s="21" t="s">
        <v>5</v>
      </c>
      <c r="H19" s="63" t="s">
        <v>5</v>
      </c>
      <c r="J19" s="426"/>
    </row>
    <row r="20" spans="1:10" s="64" customFormat="1" ht="36" x14ac:dyDescent="0.2">
      <c r="A20" s="502"/>
      <c r="B20" s="498"/>
      <c r="C20" s="62" t="s">
        <v>427</v>
      </c>
      <c r="D20" s="21" t="s">
        <v>38</v>
      </c>
      <c r="E20" s="22" t="s">
        <v>69</v>
      </c>
      <c r="F20" s="22" t="s">
        <v>70</v>
      </c>
      <c r="G20" s="21" t="s">
        <v>4</v>
      </c>
      <c r="H20" s="63" t="s">
        <v>5</v>
      </c>
      <c r="J20" s="426"/>
    </row>
    <row r="21" spans="1:10" s="64" customFormat="1" ht="12.75" x14ac:dyDescent="0.2">
      <c r="A21" s="502"/>
      <c r="B21" s="498"/>
      <c r="C21" s="62" t="s">
        <v>427</v>
      </c>
      <c r="D21" s="376" t="s">
        <v>38</v>
      </c>
      <c r="E21" s="69" t="s">
        <v>71</v>
      </c>
      <c r="F21" s="69" t="s">
        <v>72</v>
      </c>
      <c r="G21" s="376" t="s">
        <v>5</v>
      </c>
      <c r="H21" s="373" t="s">
        <v>5</v>
      </c>
      <c r="J21" s="426"/>
    </row>
    <row r="22" spans="1:10" s="64" customFormat="1" ht="12.75" x14ac:dyDescent="0.2">
      <c r="A22" s="502">
        <v>17</v>
      </c>
      <c r="B22" s="498" t="s">
        <v>8</v>
      </c>
      <c r="C22" s="62" t="s">
        <v>427</v>
      </c>
      <c r="D22" s="21" t="s">
        <v>38</v>
      </c>
      <c r="E22" s="22" t="s">
        <v>73</v>
      </c>
      <c r="F22" s="22" t="s">
        <v>74</v>
      </c>
      <c r="G22" s="21" t="s">
        <v>5</v>
      </c>
      <c r="H22" s="63" t="s">
        <v>5</v>
      </c>
      <c r="J22" s="426"/>
    </row>
    <row r="23" spans="1:10" s="64" customFormat="1" ht="12.75" x14ac:dyDescent="0.2">
      <c r="A23" s="502"/>
      <c r="B23" s="498"/>
      <c r="C23" s="62" t="s">
        <v>427</v>
      </c>
      <c r="D23" s="21" t="s">
        <v>38</v>
      </c>
      <c r="E23" s="22" t="s">
        <v>75</v>
      </c>
      <c r="F23" s="22" t="s">
        <v>76</v>
      </c>
      <c r="G23" s="21" t="s">
        <v>5</v>
      </c>
      <c r="H23" s="63" t="s">
        <v>5</v>
      </c>
      <c r="J23" s="426"/>
    </row>
    <row r="24" spans="1:10" s="64" customFormat="1" ht="24" x14ac:dyDescent="0.2">
      <c r="A24" s="502"/>
      <c r="B24" s="498"/>
      <c r="C24" s="62" t="s">
        <v>427</v>
      </c>
      <c r="D24" s="21" t="s">
        <v>38</v>
      </c>
      <c r="E24" s="22" t="s">
        <v>837</v>
      </c>
      <c r="F24" s="22" t="s">
        <v>77</v>
      </c>
      <c r="G24" s="21" t="s">
        <v>5</v>
      </c>
      <c r="H24" s="63" t="s">
        <v>5</v>
      </c>
      <c r="I24" s="70"/>
      <c r="J24" s="426"/>
    </row>
    <row r="25" spans="1:10" s="64" customFormat="1" ht="12.75" x14ac:dyDescent="0.2">
      <c r="A25" s="502"/>
      <c r="B25" s="498"/>
      <c r="C25" s="62" t="s">
        <v>427</v>
      </c>
      <c r="D25" s="21" t="s">
        <v>38</v>
      </c>
      <c r="E25" s="22" t="s">
        <v>499</v>
      </c>
      <c r="F25" s="22" t="s">
        <v>78</v>
      </c>
      <c r="G25" s="21" t="s">
        <v>5</v>
      </c>
      <c r="H25" s="63" t="s">
        <v>5</v>
      </c>
      <c r="J25" s="426"/>
    </row>
    <row r="26" spans="1:10" s="64" customFormat="1" ht="12.75" customHeight="1" x14ac:dyDescent="0.2">
      <c r="A26" s="500">
        <v>18</v>
      </c>
      <c r="B26" s="496" t="s">
        <v>26</v>
      </c>
      <c r="C26" s="62" t="s">
        <v>500</v>
      </c>
      <c r="D26" s="21" t="s">
        <v>38</v>
      </c>
      <c r="E26" s="22" t="s">
        <v>79</v>
      </c>
      <c r="F26" s="22" t="s">
        <v>80</v>
      </c>
      <c r="G26" s="21" t="s">
        <v>5</v>
      </c>
      <c r="H26" s="63" t="s">
        <v>5</v>
      </c>
      <c r="J26" s="426"/>
    </row>
    <row r="27" spans="1:10" s="64" customFormat="1" ht="24.6" customHeight="1" x14ac:dyDescent="0.2">
      <c r="A27" s="501"/>
      <c r="B27" s="497"/>
      <c r="C27" s="62" t="s">
        <v>462</v>
      </c>
      <c r="D27" s="21" t="s">
        <v>38</v>
      </c>
      <c r="E27" s="22" t="s">
        <v>288</v>
      </c>
      <c r="F27" s="22" t="s">
        <v>289</v>
      </c>
      <c r="G27" s="21" t="s">
        <v>5</v>
      </c>
      <c r="H27" s="63" t="s">
        <v>5</v>
      </c>
      <c r="I27" s="71"/>
      <c r="J27" s="426"/>
    </row>
    <row r="28" spans="1:10" s="64" customFormat="1" ht="36" x14ac:dyDescent="0.2">
      <c r="A28" s="365">
        <v>19</v>
      </c>
      <c r="B28" s="361" t="s">
        <v>82</v>
      </c>
      <c r="C28" s="62" t="s">
        <v>427</v>
      </c>
      <c r="D28" s="21" t="s">
        <v>38</v>
      </c>
      <c r="E28" s="72" t="s">
        <v>719</v>
      </c>
      <c r="F28" s="22" t="s">
        <v>83</v>
      </c>
      <c r="G28" s="21" t="s">
        <v>5</v>
      </c>
      <c r="H28" s="63" t="s">
        <v>5</v>
      </c>
      <c r="J28" s="426"/>
    </row>
    <row r="29" spans="1:10" s="64" customFormat="1" ht="132" x14ac:dyDescent="0.2">
      <c r="A29" s="502">
        <v>20</v>
      </c>
      <c r="B29" s="498" t="s">
        <v>85</v>
      </c>
      <c r="C29" s="62" t="s">
        <v>427</v>
      </c>
      <c r="D29" s="21" t="s">
        <v>38</v>
      </c>
      <c r="E29" s="72" t="s">
        <v>720</v>
      </c>
      <c r="F29" s="22" t="s">
        <v>86</v>
      </c>
      <c r="G29" s="21" t="s">
        <v>5</v>
      </c>
      <c r="H29" s="63" t="s">
        <v>5</v>
      </c>
      <c r="J29" s="426"/>
    </row>
    <row r="30" spans="1:10" s="64" customFormat="1" ht="24" customHeight="1" x14ac:dyDescent="0.2">
      <c r="A30" s="502"/>
      <c r="B30" s="498"/>
      <c r="C30" s="62" t="s">
        <v>427</v>
      </c>
      <c r="D30" s="21" t="s">
        <v>38</v>
      </c>
      <c r="E30" s="72" t="s">
        <v>721</v>
      </c>
      <c r="F30" s="22" t="s">
        <v>87</v>
      </c>
      <c r="G30" s="21" t="s">
        <v>5</v>
      </c>
      <c r="H30" s="63" t="s">
        <v>5</v>
      </c>
      <c r="J30" s="426"/>
    </row>
    <row r="31" spans="1:10" s="64" customFormat="1" ht="36" x14ac:dyDescent="0.2">
      <c r="A31" s="365">
        <v>21</v>
      </c>
      <c r="B31" s="361" t="s">
        <v>14</v>
      </c>
      <c r="C31" s="62" t="s">
        <v>427</v>
      </c>
      <c r="D31" s="21" t="s">
        <v>38</v>
      </c>
      <c r="E31" s="22" t="s">
        <v>88</v>
      </c>
      <c r="F31" s="22" t="s">
        <v>89</v>
      </c>
      <c r="G31" s="21" t="s">
        <v>5</v>
      </c>
      <c r="H31" s="63" t="s">
        <v>5</v>
      </c>
      <c r="J31" s="426"/>
    </row>
    <row r="32" spans="1:10" s="64" customFormat="1" ht="24" x14ac:dyDescent="0.2">
      <c r="A32" s="365">
        <v>23</v>
      </c>
      <c r="B32" s="361" t="s">
        <v>15</v>
      </c>
      <c r="C32" s="62" t="s">
        <v>427</v>
      </c>
      <c r="D32" s="21" t="s">
        <v>38</v>
      </c>
      <c r="E32" s="22" t="s">
        <v>830</v>
      </c>
      <c r="F32" s="22" t="s">
        <v>90</v>
      </c>
      <c r="G32" s="21" t="s">
        <v>5</v>
      </c>
      <c r="H32" s="63" t="s">
        <v>38</v>
      </c>
      <c r="J32" s="426"/>
    </row>
    <row r="33" spans="1:10" s="64" customFormat="1" ht="24" x14ac:dyDescent="0.2">
      <c r="A33" s="365">
        <v>24</v>
      </c>
      <c r="B33" s="361" t="s">
        <v>822</v>
      </c>
      <c r="C33" s="62" t="s">
        <v>427</v>
      </c>
      <c r="D33" s="21" t="s">
        <v>38</v>
      </c>
      <c r="E33" s="22" t="s">
        <v>831</v>
      </c>
      <c r="F33" s="22" t="s">
        <v>825</v>
      </c>
      <c r="G33" s="21" t="s">
        <v>5</v>
      </c>
      <c r="H33" s="63" t="s">
        <v>38</v>
      </c>
      <c r="J33" s="426"/>
    </row>
    <row r="34" spans="1:10" s="64" customFormat="1" ht="24" x14ac:dyDescent="0.2">
      <c r="A34" s="365">
        <v>25</v>
      </c>
      <c r="B34" s="361" t="s">
        <v>823</v>
      </c>
      <c r="C34" s="62" t="s">
        <v>427</v>
      </c>
      <c r="D34" s="21" t="s">
        <v>38</v>
      </c>
      <c r="E34" s="22" t="s">
        <v>830</v>
      </c>
      <c r="F34" s="22" t="s">
        <v>826</v>
      </c>
      <c r="G34" s="21" t="s">
        <v>5</v>
      </c>
      <c r="H34" s="63" t="s">
        <v>38</v>
      </c>
      <c r="J34" s="426"/>
    </row>
    <row r="35" spans="1:10" s="64" customFormat="1" ht="24" x14ac:dyDescent="0.2">
      <c r="A35" s="365">
        <v>26</v>
      </c>
      <c r="B35" s="361" t="s">
        <v>824</v>
      </c>
      <c r="C35" s="62" t="s">
        <v>427</v>
      </c>
      <c r="D35" s="21" t="s">
        <v>38</v>
      </c>
      <c r="E35" s="22" t="s">
        <v>830</v>
      </c>
      <c r="F35" s="22" t="s">
        <v>827</v>
      </c>
      <c r="G35" s="21" t="s">
        <v>91</v>
      </c>
      <c r="H35" s="63" t="s">
        <v>38</v>
      </c>
      <c r="J35" s="426"/>
    </row>
    <row r="36" spans="1:10" s="64" customFormat="1" ht="24" x14ac:dyDescent="0.2">
      <c r="A36" s="365">
        <v>27</v>
      </c>
      <c r="B36" s="361" t="s">
        <v>25</v>
      </c>
      <c r="C36" s="62" t="s">
        <v>427</v>
      </c>
      <c r="D36" s="21" t="s">
        <v>38</v>
      </c>
      <c r="E36" s="22" t="s">
        <v>92</v>
      </c>
      <c r="F36" s="22" t="s">
        <v>93</v>
      </c>
      <c r="G36" s="21" t="s">
        <v>2</v>
      </c>
      <c r="H36" s="63" t="s">
        <v>5</v>
      </c>
      <c r="J36" s="426"/>
    </row>
    <row r="37" spans="1:10" s="64" customFormat="1" ht="24" x14ac:dyDescent="0.2">
      <c r="A37" s="502">
        <v>28</v>
      </c>
      <c r="B37" s="498" t="s">
        <v>24</v>
      </c>
      <c r="C37" s="62" t="s">
        <v>427</v>
      </c>
      <c r="D37" s="21" t="s">
        <v>38</v>
      </c>
      <c r="E37" s="22" t="s">
        <v>92</v>
      </c>
      <c r="F37" s="22" t="s">
        <v>94</v>
      </c>
      <c r="G37" s="21" t="s">
        <v>2</v>
      </c>
      <c r="H37" s="63" t="s">
        <v>5</v>
      </c>
      <c r="J37" s="426"/>
    </row>
    <row r="38" spans="1:10" s="64" customFormat="1" ht="60" x14ac:dyDescent="0.2">
      <c r="A38" s="502"/>
      <c r="B38" s="498"/>
      <c r="C38" s="62" t="s">
        <v>427</v>
      </c>
      <c r="D38" s="21" t="s">
        <v>38</v>
      </c>
      <c r="E38" s="69" t="s">
        <v>838</v>
      </c>
      <c r="F38" s="22" t="s">
        <v>95</v>
      </c>
      <c r="G38" s="21" t="s">
        <v>91</v>
      </c>
      <c r="H38" s="373" t="s">
        <v>38</v>
      </c>
      <c r="J38" s="427"/>
    </row>
    <row r="39" spans="1:10" s="64" customFormat="1" ht="24" x14ac:dyDescent="0.2">
      <c r="A39" s="365" t="s">
        <v>697</v>
      </c>
      <c r="B39" s="361" t="s">
        <v>696</v>
      </c>
      <c r="C39" s="243" t="s">
        <v>427</v>
      </c>
      <c r="D39" s="21"/>
      <c r="E39" s="22" t="s">
        <v>92</v>
      </c>
      <c r="F39" s="22" t="s">
        <v>704</v>
      </c>
      <c r="G39" s="23" t="s">
        <v>2</v>
      </c>
      <c r="H39" s="24" t="s">
        <v>5</v>
      </c>
      <c r="I39" s="61"/>
      <c r="J39" s="426"/>
    </row>
    <row r="40" spans="1:10" s="64" customFormat="1" ht="24" x14ac:dyDescent="0.2">
      <c r="A40" s="365">
        <v>29</v>
      </c>
      <c r="B40" s="361" t="s">
        <v>23</v>
      </c>
      <c r="C40" s="243" t="s">
        <v>511</v>
      </c>
      <c r="D40" s="21" t="s">
        <v>38</v>
      </c>
      <c r="E40" s="22" t="s">
        <v>92</v>
      </c>
      <c r="F40" s="22" t="s">
        <v>96</v>
      </c>
      <c r="G40" s="23" t="s">
        <v>2</v>
      </c>
      <c r="H40" s="24" t="s">
        <v>5</v>
      </c>
      <c r="I40" s="61"/>
      <c r="J40" s="426"/>
    </row>
    <row r="41" spans="1:10" s="64" customFormat="1" ht="24" x14ac:dyDescent="0.2">
      <c r="A41" s="363">
        <v>30</v>
      </c>
      <c r="B41" s="379" t="s">
        <v>22</v>
      </c>
      <c r="C41" s="244" t="s">
        <v>511</v>
      </c>
      <c r="D41" s="21" t="s">
        <v>38</v>
      </c>
      <c r="E41" s="22" t="s">
        <v>92</v>
      </c>
      <c r="F41" s="22" t="s">
        <v>97</v>
      </c>
      <c r="G41" s="23" t="s">
        <v>2</v>
      </c>
      <c r="H41" s="25" t="s">
        <v>5</v>
      </c>
      <c r="I41" s="61"/>
      <c r="J41" s="426"/>
    </row>
    <row r="42" spans="1:10" s="64" customFormat="1" ht="24" x14ac:dyDescent="0.2">
      <c r="A42" s="369"/>
      <c r="B42" s="367"/>
      <c r="C42" s="172" t="s">
        <v>511</v>
      </c>
      <c r="D42" s="26" t="s">
        <v>38</v>
      </c>
      <c r="E42" s="22" t="s">
        <v>98</v>
      </c>
      <c r="F42" s="22" t="s">
        <v>99</v>
      </c>
      <c r="G42" s="23" t="s">
        <v>91</v>
      </c>
      <c r="H42" s="364" t="s">
        <v>38</v>
      </c>
      <c r="I42" s="61"/>
      <c r="J42" s="426"/>
    </row>
    <row r="43" spans="1:10" s="64" customFormat="1" ht="24" x14ac:dyDescent="0.2">
      <c r="A43" s="500">
        <v>31</v>
      </c>
      <c r="B43" s="523" t="s">
        <v>953</v>
      </c>
      <c r="C43" s="62" t="s">
        <v>427</v>
      </c>
      <c r="D43" s="21" t="s">
        <v>38</v>
      </c>
      <c r="E43" s="22" t="s">
        <v>92</v>
      </c>
      <c r="F43" s="22" t="s">
        <v>100</v>
      </c>
      <c r="G43" s="21" t="s">
        <v>5</v>
      </c>
      <c r="H43" s="66" t="s">
        <v>5</v>
      </c>
      <c r="J43" s="426"/>
    </row>
    <row r="44" spans="1:10" s="64" customFormat="1" ht="24" x14ac:dyDescent="0.2">
      <c r="A44" s="516"/>
      <c r="B44" s="513"/>
      <c r="C44" s="62" t="s">
        <v>427</v>
      </c>
      <c r="D44" s="21" t="s">
        <v>38</v>
      </c>
      <c r="E44" s="22" t="s">
        <v>748</v>
      </c>
      <c r="F44" s="22" t="s">
        <v>101</v>
      </c>
      <c r="G44" s="21" t="s">
        <v>2</v>
      </c>
      <c r="H44" s="63" t="s">
        <v>5</v>
      </c>
      <c r="J44" s="426"/>
    </row>
    <row r="45" spans="1:10" s="64" customFormat="1" ht="12.75" x14ac:dyDescent="0.2">
      <c r="A45" s="501"/>
      <c r="B45" s="551"/>
      <c r="C45" s="62" t="s">
        <v>427</v>
      </c>
      <c r="D45" s="21" t="s">
        <v>38</v>
      </c>
      <c r="E45" s="22" t="s">
        <v>102</v>
      </c>
      <c r="F45" s="22" t="s">
        <v>103</v>
      </c>
      <c r="G45" s="21" t="s">
        <v>2</v>
      </c>
      <c r="H45" s="63" t="s">
        <v>5</v>
      </c>
      <c r="J45" s="426"/>
    </row>
    <row r="46" spans="1:10" s="64" customFormat="1" ht="36" x14ac:dyDescent="0.2">
      <c r="A46" s="365">
        <v>32</v>
      </c>
      <c r="B46" s="361" t="s">
        <v>104</v>
      </c>
      <c r="C46" s="62" t="s">
        <v>427</v>
      </c>
      <c r="D46" s="21" t="s">
        <v>38</v>
      </c>
      <c r="E46" s="22" t="s">
        <v>722</v>
      </c>
      <c r="F46" s="22" t="s">
        <v>105</v>
      </c>
      <c r="G46" s="21" t="s">
        <v>81</v>
      </c>
      <c r="H46" s="63" t="s">
        <v>84</v>
      </c>
      <c r="J46" s="426"/>
    </row>
    <row r="47" spans="1:10" s="64" customFormat="1" ht="132" x14ac:dyDescent="0.2">
      <c r="A47" s="365">
        <v>33</v>
      </c>
      <c r="B47" s="361" t="s">
        <v>106</v>
      </c>
      <c r="C47" s="62" t="s">
        <v>427</v>
      </c>
      <c r="D47" s="21" t="s">
        <v>38</v>
      </c>
      <c r="E47" s="22" t="s">
        <v>723</v>
      </c>
      <c r="F47" s="22" t="s">
        <v>107</v>
      </c>
      <c r="G47" s="21" t="s">
        <v>91</v>
      </c>
      <c r="H47" s="63" t="s">
        <v>38</v>
      </c>
      <c r="J47" s="426"/>
    </row>
    <row r="48" spans="1:10" s="64" customFormat="1" ht="24" x14ac:dyDescent="0.2">
      <c r="A48" s="502">
        <v>34</v>
      </c>
      <c r="B48" s="498" t="s">
        <v>954</v>
      </c>
      <c r="C48" s="62" t="s">
        <v>427</v>
      </c>
      <c r="D48" s="21" t="s">
        <v>38</v>
      </c>
      <c r="E48" s="22" t="s">
        <v>92</v>
      </c>
      <c r="F48" s="22" t="s">
        <v>108</v>
      </c>
      <c r="G48" s="21" t="s">
        <v>5</v>
      </c>
      <c r="H48" s="63" t="s">
        <v>5</v>
      </c>
      <c r="J48" s="426"/>
    </row>
    <row r="49" spans="1:10" s="64" customFormat="1" ht="12.75" x14ac:dyDescent="0.2">
      <c r="A49" s="502"/>
      <c r="B49" s="498"/>
      <c r="C49" s="62" t="s">
        <v>427</v>
      </c>
      <c r="D49" s="21" t="s">
        <v>38</v>
      </c>
      <c r="E49" s="22" t="s">
        <v>102</v>
      </c>
      <c r="F49" s="22" t="s">
        <v>109</v>
      </c>
      <c r="G49" s="21" t="s">
        <v>2</v>
      </c>
      <c r="H49" s="63" t="s">
        <v>5</v>
      </c>
      <c r="J49" s="426"/>
    </row>
    <row r="50" spans="1:10" s="64" customFormat="1" ht="24" x14ac:dyDescent="0.2">
      <c r="A50" s="365">
        <v>35</v>
      </c>
      <c r="B50" s="361" t="s">
        <v>12</v>
      </c>
      <c r="C50" s="62" t="s">
        <v>427</v>
      </c>
      <c r="D50" s="21" t="s">
        <v>38</v>
      </c>
      <c r="E50" s="22" t="s">
        <v>993</v>
      </c>
      <c r="F50" s="22" t="s">
        <v>111</v>
      </c>
      <c r="G50" s="21" t="s">
        <v>5</v>
      </c>
      <c r="H50" s="63" t="s">
        <v>5</v>
      </c>
      <c r="J50" s="426"/>
    </row>
    <row r="51" spans="1:10" s="64" customFormat="1" ht="12.75" x14ac:dyDescent="0.2">
      <c r="A51" s="502">
        <v>36</v>
      </c>
      <c r="B51" s="498" t="s">
        <v>955</v>
      </c>
      <c r="C51" s="62" t="s">
        <v>427</v>
      </c>
      <c r="D51" s="21" t="s">
        <v>38</v>
      </c>
      <c r="E51" s="22" t="s">
        <v>112</v>
      </c>
      <c r="F51" s="22" t="s">
        <v>113</v>
      </c>
      <c r="G51" s="21" t="s">
        <v>5</v>
      </c>
      <c r="H51" s="63" t="s">
        <v>5</v>
      </c>
      <c r="J51" s="426"/>
    </row>
    <row r="52" spans="1:10" s="64" customFormat="1" ht="24" x14ac:dyDescent="0.2">
      <c r="A52" s="502"/>
      <c r="B52" s="498"/>
      <c r="C52" s="62" t="s">
        <v>432</v>
      </c>
      <c r="D52" s="21" t="s">
        <v>38</v>
      </c>
      <c r="E52" s="22" t="s">
        <v>114</v>
      </c>
      <c r="F52" s="22" t="s">
        <v>115</v>
      </c>
      <c r="G52" s="21" t="s">
        <v>55</v>
      </c>
      <c r="H52" s="63" t="s">
        <v>116</v>
      </c>
      <c r="J52" s="426"/>
    </row>
    <row r="53" spans="1:10" s="64" customFormat="1" ht="53.25" customHeight="1" x14ac:dyDescent="0.2">
      <c r="A53" s="502"/>
      <c r="B53" s="498"/>
      <c r="C53" s="62" t="s">
        <v>432</v>
      </c>
      <c r="D53" s="21" t="s">
        <v>38</v>
      </c>
      <c r="E53" s="22" t="s">
        <v>534</v>
      </c>
      <c r="F53" s="22" t="s">
        <v>117</v>
      </c>
      <c r="G53" s="21" t="s">
        <v>118</v>
      </c>
      <c r="H53" s="63" t="s">
        <v>84</v>
      </c>
      <c r="J53" s="426"/>
    </row>
    <row r="54" spans="1:10" s="64" customFormat="1" ht="24" x14ac:dyDescent="0.2">
      <c r="A54" s="365">
        <v>37</v>
      </c>
      <c r="B54" s="361" t="s">
        <v>12</v>
      </c>
      <c r="C54" s="62" t="s">
        <v>427</v>
      </c>
      <c r="D54" s="21" t="s">
        <v>38</v>
      </c>
      <c r="E54" s="22" t="s">
        <v>110</v>
      </c>
      <c r="F54" s="22" t="s">
        <v>119</v>
      </c>
      <c r="G54" s="21" t="s">
        <v>5</v>
      </c>
      <c r="H54" s="63" t="s">
        <v>5</v>
      </c>
      <c r="J54" s="426"/>
    </row>
    <row r="55" spans="1:10" s="64" customFormat="1" ht="24" customHeight="1" x14ac:dyDescent="0.2">
      <c r="A55" s="500">
        <v>38</v>
      </c>
      <c r="B55" s="496" t="s">
        <v>956</v>
      </c>
      <c r="C55" s="62" t="s">
        <v>427</v>
      </c>
      <c r="D55" s="21" t="s">
        <v>38</v>
      </c>
      <c r="E55" s="22" t="s">
        <v>120</v>
      </c>
      <c r="F55" s="22" t="s">
        <v>121</v>
      </c>
      <c r="G55" s="21" t="s">
        <v>5</v>
      </c>
      <c r="H55" s="63" t="s">
        <v>5</v>
      </c>
      <c r="J55" s="426"/>
    </row>
    <row r="56" spans="1:10" s="64" customFormat="1" ht="12.75" x14ac:dyDescent="0.2">
      <c r="A56" s="516"/>
      <c r="B56" s="552"/>
      <c r="C56" s="62" t="s">
        <v>505</v>
      </c>
      <c r="D56" s="21" t="s">
        <v>38</v>
      </c>
      <c r="E56" s="22" t="s">
        <v>122</v>
      </c>
      <c r="F56" s="22" t="s">
        <v>123</v>
      </c>
      <c r="G56" s="21" t="s">
        <v>5</v>
      </c>
      <c r="H56" s="63" t="s">
        <v>5</v>
      </c>
      <c r="J56" s="426"/>
    </row>
    <row r="57" spans="1:10" s="64" customFormat="1" ht="24" x14ac:dyDescent="0.2">
      <c r="A57" s="516"/>
      <c r="B57" s="552"/>
      <c r="C57" s="62" t="s">
        <v>427</v>
      </c>
      <c r="D57" s="21" t="s">
        <v>38</v>
      </c>
      <c r="E57" s="22" t="s">
        <v>124</v>
      </c>
      <c r="F57" s="22" t="s">
        <v>125</v>
      </c>
      <c r="G57" s="21" t="s">
        <v>91</v>
      </c>
      <c r="H57" s="63" t="s">
        <v>38</v>
      </c>
      <c r="J57" s="426"/>
    </row>
    <row r="58" spans="1:10" s="64" customFormat="1" ht="12.75" x14ac:dyDescent="0.2">
      <c r="A58" s="518"/>
      <c r="B58" s="559"/>
      <c r="C58" s="390" t="s">
        <v>427</v>
      </c>
      <c r="D58" s="391" t="s">
        <v>38</v>
      </c>
      <c r="E58" s="392" t="s">
        <v>994</v>
      </c>
      <c r="F58" s="392" t="s">
        <v>839</v>
      </c>
      <c r="G58" s="391" t="s">
        <v>55</v>
      </c>
      <c r="H58" s="393" t="s">
        <v>5</v>
      </c>
      <c r="J58" s="426"/>
    </row>
    <row r="59" spans="1:10" s="64" customFormat="1" ht="12.75" x14ac:dyDescent="0.2">
      <c r="A59" s="501"/>
      <c r="B59" s="497"/>
      <c r="C59" s="62" t="s">
        <v>287</v>
      </c>
      <c r="D59" s="21" t="s">
        <v>38</v>
      </c>
      <c r="E59" s="22" t="s">
        <v>435</v>
      </c>
      <c r="F59" s="22" t="s">
        <v>501</v>
      </c>
      <c r="G59" s="21" t="s">
        <v>2</v>
      </c>
      <c r="H59" s="63" t="s">
        <v>5</v>
      </c>
      <c r="J59" s="426"/>
    </row>
    <row r="60" spans="1:10" s="64" customFormat="1" ht="24" x14ac:dyDescent="0.2">
      <c r="A60" s="365">
        <v>39</v>
      </c>
      <c r="B60" s="361" t="s">
        <v>12</v>
      </c>
      <c r="C60" s="62" t="s">
        <v>427</v>
      </c>
      <c r="D60" s="21" t="s">
        <v>38</v>
      </c>
      <c r="E60" s="22" t="s">
        <v>110</v>
      </c>
      <c r="F60" s="22" t="s">
        <v>126</v>
      </c>
      <c r="G60" s="21" t="s">
        <v>5</v>
      </c>
      <c r="H60" s="63" t="s">
        <v>5</v>
      </c>
      <c r="J60" s="426"/>
    </row>
    <row r="61" spans="1:10" s="64" customFormat="1" ht="36" customHeight="1" x14ac:dyDescent="0.2">
      <c r="A61" s="515">
        <v>40</v>
      </c>
      <c r="B61" s="560" t="s">
        <v>957</v>
      </c>
      <c r="C61" s="62" t="s">
        <v>427</v>
      </c>
      <c r="D61" s="21" t="s">
        <v>38</v>
      </c>
      <c r="E61" s="22" t="s">
        <v>112</v>
      </c>
      <c r="F61" s="22" t="s">
        <v>127</v>
      </c>
      <c r="G61" s="21" t="s">
        <v>5</v>
      </c>
      <c r="H61" s="63" t="s">
        <v>5</v>
      </c>
      <c r="J61" s="426"/>
    </row>
    <row r="62" spans="1:10" s="64" customFormat="1" ht="36" customHeight="1" x14ac:dyDescent="0.2">
      <c r="A62" s="516"/>
      <c r="B62" s="561"/>
      <c r="C62" s="62" t="s">
        <v>433</v>
      </c>
      <c r="D62" s="21" t="s">
        <v>38</v>
      </c>
      <c r="E62" s="74" t="s">
        <v>434</v>
      </c>
      <c r="F62" s="75" t="s">
        <v>128</v>
      </c>
      <c r="G62" s="21" t="s">
        <v>2</v>
      </c>
      <c r="H62" s="373" t="s">
        <v>5</v>
      </c>
      <c r="J62" s="426"/>
    </row>
    <row r="63" spans="1:10" s="64" customFormat="1" ht="61.5" customHeight="1" x14ac:dyDescent="0.2">
      <c r="A63" s="501"/>
      <c r="B63" s="562"/>
      <c r="C63" s="158" t="s">
        <v>431</v>
      </c>
      <c r="D63" s="371"/>
      <c r="E63" s="362" t="s">
        <v>1029</v>
      </c>
      <c r="F63" s="362" t="s">
        <v>699</v>
      </c>
      <c r="G63" s="371" t="s">
        <v>91</v>
      </c>
      <c r="H63" s="371" t="s">
        <v>38</v>
      </c>
      <c r="I63" s="394"/>
      <c r="J63" s="427"/>
    </row>
    <row r="64" spans="1:10" s="64" customFormat="1" ht="24" x14ac:dyDescent="0.2">
      <c r="A64" s="365">
        <v>41</v>
      </c>
      <c r="B64" s="361" t="s">
        <v>12</v>
      </c>
      <c r="C64" s="62" t="s">
        <v>427</v>
      </c>
      <c r="D64" s="21" t="s">
        <v>38</v>
      </c>
      <c r="E64" s="22" t="s">
        <v>129</v>
      </c>
      <c r="F64" s="22" t="s">
        <v>130</v>
      </c>
      <c r="G64" s="23" t="s">
        <v>5</v>
      </c>
      <c r="H64" s="365" t="s">
        <v>5</v>
      </c>
      <c r="J64" s="426"/>
    </row>
    <row r="65" spans="1:10" s="64" customFormat="1" ht="24" customHeight="1" x14ac:dyDescent="0.2">
      <c r="A65" s="500">
        <v>42</v>
      </c>
      <c r="B65" s="496" t="s">
        <v>958</v>
      </c>
      <c r="C65" s="62" t="s">
        <v>427</v>
      </c>
      <c r="D65" s="21" t="s">
        <v>38</v>
      </c>
      <c r="E65" s="22" t="s">
        <v>112</v>
      </c>
      <c r="F65" s="22" t="s">
        <v>131</v>
      </c>
      <c r="G65" s="21" t="s">
        <v>5</v>
      </c>
      <c r="H65" s="66" t="s">
        <v>5</v>
      </c>
      <c r="J65" s="426"/>
    </row>
    <row r="66" spans="1:10" s="64" customFormat="1" ht="12.75" x14ac:dyDescent="0.2">
      <c r="A66" s="516"/>
      <c r="B66" s="552"/>
      <c r="C66" s="62" t="s">
        <v>427</v>
      </c>
      <c r="D66" s="21" t="s">
        <v>38</v>
      </c>
      <c r="E66" s="22" t="s">
        <v>132</v>
      </c>
      <c r="F66" s="22" t="s">
        <v>133</v>
      </c>
      <c r="G66" s="21" t="s">
        <v>5</v>
      </c>
      <c r="H66" s="63" t="s">
        <v>5</v>
      </c>
      <c r="J66" s="426"/>
    </row>
    <row r="67" spans="1:10" s="64" customFormat="1" ht="24" customHeight="1" x14ac:dyDescent="0.2">
      <c r="A67" s="501"/>
      <c r="B67" s="497"/>
      <c r="C67" s="374" t="s">
        <v>510</v>
      </c>
      <c r="D67" s="376" t="s">
        <v>38</v>
      </c>
      <c r="E67" s="69" t="s">
        <v>122</v>
      </c>
      <c r="F67" s="22" t="s">
        <v>135</v>
      </c>
      <c r="G67" s="21" t="s">
        <v>5</v>
      </c>
      <c r="H67" s="63" t="s">
        <v>5</v>
      </c>
      <c r="J67" s="426"/>
    </row>
    <row r="68" spans="1:10" s="64" customFormat="1" ht="24" x14ac:dyDescent="0.2">
      <c r="A68" s="365">
        <v>43</v>
      </c>
      <c r="B68" s="361" t="s">
        <v>12</v>
      </c>
      <c r="C68" s="28" t="s">
        <v>427</v>
      </c>
      <c r="D68" s="21" t="s">
        <v>38</v>
      </c>
      <c r="E68" s="22" t="s">
        <v>129</v>
      </c>
      <c r="F68" s="77" t="s">
        <v>136</v>
      </c>
      <c r="G68" s="21" t="s">
        <v>5</v>
      </c>
      <c r="H68" s="63" t="s">
        <v>5</v>
      </c>
      <c r="J68" s="426"/>
    </row>
    <row r="69" spans="1:10" s="64" customFormat="1" ht="12.75" customHeight="1" x14ac:dyDescent="0.2">
      <c r="A69" s="500">
        <v>44</v>
      </c>
      <c r="B69" s="496" t="s">
        <v>959</v>
      </c>
      <c r="C69" s="375" t="s">
        <v>427</v>
      </c>
      <c r="D69" s="377" t="s">
        <v>38</v>
      </c>
      <c r="E69" s="78" t="s">
        <v>112</v>
      </c>
      <c r="F69" s="22" t="s">
        <v>137</v>
      </c>
      <c r="G69" s="21" t="s">
        <v>5</v>
      </c>
      <c r="H69" s="63" t="s">
        <v>5</v>
      </c>
      <c r="J69" s="426"/>
    </row>
    <row r="70" spans="1:10" s="64" customFormat="1" ht="24" customHeight="1" x14ac:dyDescent="0.2">
      <c r="A70" s="516"/>
      <c r="B70" s="521"/>
      <c r="C70" s="62" t="s">
        <v>427</v>
      </c>
      <c r="D70" s="21" t="s">
        <v>38</v>
      </c>
      <c r="E70" s="22" t="s">
        <v>535</v>
      </c>
      <c r="F70" s="22" t="s">
        <v>138</v>
      </c>
      <c r="G70" s="21" t="s">
        <v>139</v>
      </c>
      <c r="H70" s="79" t="s">
        <v>140</v>
      </c>
      <c r="J70" s="426"/>
    </row>
    <row r="71" spans="1:10" s="64" customFormat="1" ht="24" customHeight="1" x14ac:dyDescent="0.2">
      <c r="A71" s="522"/>
      <c r="B71" s="521"/>
      <c r="C71" s="62" t="s">
        <v>427</v>
      </c>
      <c r="D71" s="376" t="s">
        <v>38</v>
      </c>
      <c r="E71" s="69" t="s">
        <v>438</v>
      </c>
      <c r="F71" s="69" t="s">
        <v>437</v>
      </c>
      <c r="G71" s="63" t="s">
        <v>5</v>
      </c>
      <c r="H71" s="80" t="s">
        <v>5</v>
      </c>
      <c r="J71" s="426"/>
    </row>
    <row r="72" spans="1:10" s="64" customFormat="1" ht="12.75" x14ac:dyDescent="0.2">
      <c r="A72" s="501"/>
      <c r="B72" s="497"/>
      <c r="C72" s="62" t="s">
        <v>134</v>
      </c>
      <c r="D72" s="81" t="s">
        <v>38</v>
      </c>
      <c r="E72" s="82" t="s">
        <v>122</v>
      </c>
      <c r="F72" s="82" t="s">
        <v>141</v>
      </c>
      <c r="G72" s="83" t="s">
        <v>139</v>
      </c>
      <c r="H72" s="365" t="s">
        <v>140</v>
      </c>
      <c r="J72" s="426"/>
    </row>
    <row r="73" spans="1:10" s="64" customFormat="1" ht="24" x14ac:dyDescent="0.2">
      <c r="A73" s="364">
        <v>45</v>
      </c>
      <c r="B73" s="380" t="s">
        <v>12</v>
      </c>
      <c r="C73" s="62" t="s">
        <v>427</v>
      </c>
      <c r="D73" s="377" t="s">
        <v>38</v>
      </c>
      <c r="E73" s="78" t="s">
        <v>110</v>
      </c>
      <c r="F73" s="78" t="s">
        <v>142</v>
      </c>
      <c r="G73" s="63" t="s">
        <v>5</v>
      </c>
      <c r="H73" s="66" t="s">
        <v>5</v>
      </c>
      <c r="J73" s="426"/>
    </row>
    <row r="74" spans="1:10" s="64" customFormat="1" ht="12.75" x14ac:dyDescent="0.2">
      <c r="A74" s="500">
        <v>46</v>
      </c>
      <c r="B74" s="496" t="s">
        <v>960</v>
      </c>
      <c r="C74" s="62" t="s">
        <v>427</v>
      </c>
      <c r="D74" s="21" t="s">
        <v>38</v>
      </c>
      <c r="E74" s="22" t="s">
        <v>112</v>
      </c>
      <c r="F74" s="22" t="s">
        <v>143</v>
      </c>
      <c r="G74" s="21" t="s">
        <v>5</v>
      </c>
      <c r="H74" s="63" t="s">
        <v>5</v>
      </c>
      <c r="J74" s="426"/>
    </row>
    <row r="75" spans="1:10" s="64" customFormat="1" ht="24" customHeight="1" x14ac:dyDescent="0.2">
      <c r="A75" s="522"/>
      <c r="B75" s="521"/>
      <c r="C75" s="542" t="s">
        <v>427</v>
      </c>
      <c r="D75" s="544" t="s">
        <v>38</v>
      </c>
      <c r="E75" s="546" t="s">
        <v>749</v>
      </c>
      <c r="F75" s="546" t="s">
        <v>144</v>
      </c>
      <c r="G75" s="544" t="s">
        <v>5</v>
      </c>
      <c r="H75" s="540" t="s">
        <v>5</v>
      </c>
      <c r="J75" s="426"/>
    </row>
    <row r="76" spans="1:10" s="64" customFormat="1" ht="27.6" customHeight="1" x14ac:dyDescent="0.2">
      <c r="A76" s="522"/>
      <c r="B76" s="521"/>
      <c r="C76" s="543"/>
      <c r="D76" s="545"/>
      <c r="E76" s="547"/>
      <c r="F76" s="547"/>
      <c r="G76" s="545"/>
      <c r="H76" s="541"/>
      <c r="J76" s="426"/>
    </row>
    <row r="77" spans="1:10" s="64" customFormat="1" ht="39.75" customHeight="1" x14ac:dyDescent="0.2">
      <c r="A77" s="517"/>
      <c r="B77" s="525"/>
      <c r="C77" s="375" t="s">
        <v>427</v>
      </c>
      <c r="D77" s="377" t="s">
        <v>38</v>
      </c>
      <c r="E77" s="378" t="s">
        <v>803</v>
      </c>
      <c r="F77" s="378" t="s">
        <v>536</v>
      </c>
      <c r="G77" s="63" t="s">
        <v>2</v>
      </c>
      <c r="H77" s="80" t="s">
        <v>5</v>
      </c>
      <c r="J77" s="427"/>
    </row>
    <row r="78" spans="1:10" s="64" customFormat="1" ht="24" x14ac:dyDescent="0.2">
      <c r="A78" s="365">
        <v>47</v>
      </c>
      <c r="B78" s="361" t="s">
        <v>12</v>
      </c>
      <c r="C78" s="62" t="s">
        <v>427</v>
      </c>
      <c r="D78" s="21" t="s">
        <v>38</v>
      </c>
      <c r="E78" s="22" t="s">
        <v>129</v>
      </c>
      <c r="F78" s="22" t="s">
        <v>145</v>
      </c>
      <c r="G78" s="63" t="s">
        <v>5</v>
      </c>
      <c r="H78" s="365" t="s">
        <v>5</v>
      </c>
      <c r="J78" s="426"/>
    </row>
    <row r="79" spans="1:10" s="64" customFormat="1" ht="12.75" customHeight="1" x14ac:dyDescent="0.2">
      <c r="A79" s="500">
        <v>48</v>
      </c>
      <c r="B79" s="496" t="s">
        <v>146</v>
      </c>
      <c r="C79" s="62" t="s">
        <v>427</v>
      </c>
      <c r="D79" s="21" t="s">
        <v>38</v>
      </c>
      <c r="E79" s="22" t="s">
        <v>112</v>
      </c>
      <c r="F79" s="22" t="s">
        <v>147</v>
      </c>
      <c r="G79" s="21" t="s">
        <v>5</v>
      </c>
      <c r="H79" s="66" t="s">
        <v>5</v>
      </c>
      <c r="J79" s="426"/>
    </row>
    <row r="80" spans="1:10" s="64" customFormat="1" ht="24" x14ac:dyDescent="0.2">
      <c r="A80" s="516"/>
      <c r="B80" s="552"/>
      <c r="C80" s="62" t="s">
        <v>427</v>
      </c>
      <c r="D80" s="21" t="s">
        <v>38</v>
      </c>
      <c r="E80" s="22" t="s">
        <v>148</v>
      </c>
      <c r="F80" s="22" t="s">
        <v>149</v>
      </c>
      <c r="G80" s="21" t="s">
        <v>5</v>
      </c>
      <c r="H80" s="63" t="s">
        <v>5</v>
      </c>
      <c r="J80" s="426"/>
    </row>
    <row r="81" spans="1:10" s="64" customFormat="1" ht="40.15" customHeight="1" x14ac:dyDescent="0.2">
      <c r="A81" s="501"/>
      <c r="B81" s="497"/>
      <c r="C81" s="62" t="s">
        <v>292</v>
      </c>
      <c r="D81" s="84" t="s">
        <v>38</v>
      </c>
      <c r="E81" s="22" t="s">
        <v>537</v>
      </c>
      <c r="F81" s="22" t="s">
        <v>293</v>
      </c>
      <c r="G81" s="21" t="s">
        <v>2</v>
      </c>
      <c r="H81" s="63" t="s">
        <v>5</v>
      </c>
      <c r="J81" s="426"/>
    </row>
    <row r="82" spans="1:10" s="64" customFormat="1" ht="24" x14ac:dyDescent="0.2">
      <c r="A82" s="365">
        <v>51</v>
      </c>
      <c r="B82" s="361" t="s">
        <v>12</v>
      </c>
      <c r="C82" s="62" t="s">
        <v>427</v>
      </c>
      <c r="D82" s="21" t="s">
        <v>38</v>
      </c>
      <c r="E82" s="22" t="s">
        <v>110</v>
      </c>
      <c r="F82" s="22" t="s">
        <v>150</v>
      </c>
      <c r="G82" s="21" t="s">
        <v>5</v>
      </c>
      <c r="H82" s="63" t="s">
        <v>5</v>
      </c>
      <c r="J82" s="426"/>
    </row>
    <row r="83" spans="1:10" s="64" customFormat="1" ht="12.75" x14ac:dyDescent="0.2">
      <c r="A83" s="500">
        <v>52</v>
      </c>
      <c r="B83" s="496" t="s">
        <v>961</v>
      </c>
      <c r="C83" s="62" t="s">
        <v>427</v>
      </c>
      <c r="D83" s="21" t="s">
        <v>38</v>
      </c>
      <c r="E83" s="22" t="s">
        <v>112</v>
      </c>
      <c r="F83" s="22" t="s">
        <v>151</v>
      </c>
      <c r="G83" s="21" t="s">
        <v>5</v>
      </c>
      <c r="H83" s="63" t="s">
        <v>5</v>
      </c>
      <c r="J83" s="426"/>
    </row>
    <row r="84" spans="1:10" s="64" customFormat="1" ht="12" customHeight="1" x14ac:dyDescent="0.2">
      <c r="A84" s="522"/>
      <c r="B84" s="521"/>
      <c r="C84" s="62" t="s">
        <v>502</v>
      </c>
      <c r="D84" s="21" t="s">
        <v>38</v>
      </c>
      <c r="E84" s="22" t="s">
        <v>122</v>
      </c>
      <c r="F84" s="22" t="s">
        <v>152</v>
      </c>
      <c r="G84" s="21" t="s">
        <v>5</v>
      </c>
      <c r="H84" s="63" t="s">
        <v>5</v>
      </c>
      <c r="J84" s="426"/>
    </row>
    <row r="85" spans="1:10" s="16" customFormat="1" x14ac:dyDescent="0.2">
      <c r="A85" s="522"/>
      <c r="B85" s="521"/>
      <c r="C85" s="62" t="s">
        <v>441</v>
      </c>
      <c r="D85" s="21" t="s">
        <v>38</v>
      </c>
      <c r="E85" s="22" t="s">
        <v>153</v>
      </c>
      <c r="F85" s="22" t="s">
        <v>154</v>
      </c>
      <c r="G85" s="21" t="s">
        <v>5</v>
      </c>
      <c r="H85" s="63" t="s">
        <v>116</v>
      </c>
      <c r="J85" s="426"/>
    </row>
    <row r="86" spans="1:10" s="45" customFormat="1" ht="24" x14ac:dyDescent="0.2">
      <c r="A86" s="501"/>
      <c r="B86" s="497"/>
      <c r="C86" s="42" t="s">
        <v>441</v>
      </c>
      <c r="D86" s="43" t="s">
        <v>38</v>
      </c>
      <c r="E86" s="44" t="s">
        <v>1041</v>
      </c>
      <c r="F86" s="44" t="s">
        <v>290</v>
      </c>
      <c r="G86" s="43" t="s">
        <v>2</v>
      </c>
      <c r="H86" s="418" t="s">
        <v>5</v>
      </c>
      <c r="I86" s="419"/>
      <c r="J86" s="428" t="s">
        <v>1035</v>
      </c>
    </row>
    <row r="87" spans="1:10" s="64" customFormat="1" ht="24" x14ac:dyDescent="0.2">
      <c r="A87" s="365">
        <v>53</v>
      </c>
      <c r="B87" s="361" t="s">
        <v>12</v>
      </c>
      <c r="C87" s="62" t="s">
        <v>427</v>
      </c>
      <c r="D87" s="21" t="s">
        <v>38</v>
      </c>
      <c r="E87" s="22" t="s">
        <v>110</v>
      </c>
      <c r="F87" s="22" t="s">
        <v>156</v>
      </c>
      <c r="G87" s="21" t="s">
        <v>5</v>
      </c>
      <c r="H87" s="66" t="s">
        <v>5</v>
      </c>
      <c r="J87" s="426"/>
    </row>
    <row r="88" spans="1:10" s="64" customFormat="1" ht="12.75" customHeight="1" x14ac:dyDescent="0.2">
      <c r="A88" s="500">
        <v>54</v>
      </c>
      <c r="B88" s="523" t="s">
        <v>962</v>
      </c>
      <c r="C88" s="85" t="s">
        <v>427</v>
      </c>
      <c r="D88" s="81" t="s">
        <v>38</v>
      </c>
      <c r="E88" s="82" t="s">
        <v>112</v>
      </c>
      <c r="F88" s="82" t="s">
        <v>157</v>
      </c>
      <c r="G88" s="81" t="s">
        <v>5</v>
      </c>
      <c r="H88" s="79" t="s">
        <v>5</v>
      </c>
      <c r="J88" s="426"/>
    </row>
    <row r="89" spans="1:10" s="64" customFormat="1" ht="12.75" x14ac:dyDescent="0.2">
      <c r="A89" s="516"/>
      <c r="B89" s="513"/>
      <c r="C89" s="375" t="s">
        <v>442</v>
      </c>
      <c r="D89" s="377" t="s">
        <v>38</v>
      </c>
      <c r="E89" s="78" t="s">
        <v>122</v>
      </c>
      <c r="F89" s="78" t="s">
        <v>158</v>
      </c>
      <c r="G89" s="377" t="s">
        <v>55</v>
      </c>
      <c r="H89" s="86" t="s">
        <v>5</v>
      </c>
      <c r="J89" s="426"/>
    </row>
    <row r="90" spans="1:10" s="64" customFormat="1" ht="37.5" customHeight="1" x14ac:dyDescent="0.2">
      <c r="A90" s="516"/>
      <c r="B90" s="513"/>
      <c r="C90" s="62" t="s">
        <v>468</v>
      </c>
      <c r="D90" s="376" t="s">
        <v>5</v>
      </c>
      <c r="E90" s="69" t="s">
        <v>995</v>
      </c>
      <c r="F90" s="69" t="s">
        <v>159</v>
      </c>
      <c r="G90" s="87" t="s">
        <v>5</v>
      </c>
      <c r="H90" s="365" t="s">
        <v>5</v>
      </c>
      <c r="J90" s="426"/>
    </row>
    <row r="91" spans="1:10" s="64" customFormat="1" ht="12.75" x14ac:dyDescent="0.2">
      <c r="A91" s="516"/>
      <c r="B91" s="513"/>
      <c r="C91" s="62" t="s">
        <v>468</v>
      </c>
      <c r="D91" s="88" t="s">
        <v>38</v>
      </c>
      <c r="E91" s="89" t="s">
        <v>160</v>
      </c>
      <c r="F91" s="90" t="s">
        <v>161</v>
      </c>
      <c r="G91" s="88" t="s">
        <v>5</v>
      </c>
      <c r="H91" s="91" t="s">
        <v>5</v>
      </c>
      <c r="J91" s="426"/>
    </row>
    <row r="92" spans="1:10" s="64" customFormat="1" ht="24" x14ac:dyDescent="0.2">
      <c r="A92" s="517"/>
      <c r="B92" s="514"/>
      <c r="C92" s="62" t="s">
        <v>468</v>
      </c>
      <c r="D92" s="88"/>
      <c r="E92" s="89" t="s">
        <v>550</v>
      </c>
      <c r="F92" s="90" t="s">
        <v>291</v>
      </c>
      <c r="G92" s="88" t="s">
        <v>2</v>
      </c>
      <c r="H92" s="92" t="s">
        <v>5</v>
      </c>
      <c r="I92" s="93"/>
      <c r="J92" s="429"/>
    </row>
    <row r="93" spans="1:10" s="64" customFormat="1" ht="24" x14ac:dyDescent="0.2">
      <c r="A93" s="365">
        <v>55</v>
      </c>
      <c r="B93" s="361" t="s">
        <v>12</v>
      </c>
      <c r="C93" s="62" t="s">
        <v>427</v>
      </c>
      <c r="D93" s="377" t="s">
        <v>38</v>
      </c>
      <c r="E93" s="78" t="s">
        <v>110</v>
      </c>
      <c r="F93" s="78" t="s">
        <v>162</v>
      </c>
      <c r="G93" s="88" t="s">
        <v>5</v>
      </c>
      <c r="H93" s="63" t="s">
        <v>5</v>
      </c>
      <c r="J93" s="426"/>
    </row>
    <row r="94" spans="1:10" s="64" customFormat="1" ht="12.75" x14ac:dyDescent="0.2">
      <c r="A94" s="500">
        <v>56</v>
      </c>
      <c r="B94" s="496" t="s">
        <v>963</v>
      </c>
      <c r="C94" s="62" t="s">
        <v>427</v>
      </c>
      <c r="D94" s="21" t="s">
        <v>38</v>
      </c>
      <c r="E94" s="22" t="s">
        <v>112</v>
      </c>
      <c r="F94" s="22" t="s">
        <v>163</v>
      </c>
      <c r="G94" s="21" t="s">
        <v>5</v>
      </c>
      <c r="H94" s="63" t="s">
        <v>5</v>
      </c>
      <c r="J94" s="426"/>
    </row>
    <row r="95" spans="1:10" s="64" customFormat="1" ht="27.75" customHeight="1" x14ac:dyDescent="0.2">
      <c r="A95" s="522"/>
      <c r="B95" s="521"/>
      <c r="C95" s="375" t="s">
        <v>442</v>
      </c>
      <c r="D95" s="21" t="s">
        <v>38</v>
      </c>
      <c r="E95" s="22" t="s">
        <v>122</v>
      </c>
      <c r="F95" s="22" t="s">
        <v>164</v>
      </c>
      <c r="G95" s="21" t="s">
        <v>2</v>
      </c>
      <c r="H95" s="63" t="s">
        <v>38</v>
      </c>
      <c r="J95" s="426"/>
    </row>
    <row r="96" spans="1:10" s="64" customFormat="1" ht="27.75" customHeight="1" x14ac:dyDescent="0.2">
      <c r="A96" s="522"/>
      <c r="B96" s="521"/>
      <c r="C96" s="62" t="s">
        <v>445</v>
      </c>
      <c r="D96" s="21" t="s">
        <v>38</v>
      </c>
      <c r="E96" s="22" t="s">
        <v>165</v>
      </c>
      <c r="F96" s="22" t="s">
        <v>166</v>
      </c>
      <c r="G96" s="21" t="s">
        <v>2</v>
      </c>
      <c r="H96" s="63" t="s">
        <v>38</v>
      </c>
      <c r="J96" s="426"/>
    </row>
    <row r="97" spans="1:10" s="64" customFormat="1" ht="24" x14ac:dyDescent="0.2">
      <c r="A97" s="365">
        <v>57</v>
      </c>
      <c r="B97" s="361" t="s">
        <v>12</v>
      </c>
      <c r="C97" s="62" t="s">
        <v>427</v>
      </c>
      <c r="D97" s="21" t="s">
        <v>38</v>
      </c>
      <c r="E97" s="22" t="s">
        <v>110</v>
      </c>
      <c r="F97" s="22" t="s">
        <v>167</v>
      </c>
      <c r="G97" s="21" t="s">
        <v>5</v>
      </c>
      <c r="H97" s="63" t="s">
        <v>5</v>
      </c>
      <c r="J97" s="426"/>
    </row>
    <row r="98" spans="1:10" s="64" customFormat="1" ht="12.75" x14ac:dyDescent="0.2">
      <c r="A98" s="500">
        <v>58</v>
      </c>
      <c r="B98" s="523" t="s">
        <v>964</v>
      </c>
      <c r="C98" s="62" t="s">
        <v>427</v>
      </c>
      <c r="D98" s="21" t="s">
        <v>38</v>
      </c>
      <c r="E98" s="22" t="s">
        <v>112</v>
      </c>
      <c r="F98" s="22" t="s">
        <v>168</v>
      </c>
      <c r="G98" s="21" t="s">
        <v>5</v>
      </c>
      <c r="H98" s="63" t="s">
        <v>5</v>
      </c>
      <c r="J98" s="426"/>
    </row>
    <row r="99" spans="1:10" s="64" customFormat="1" ht="12.75" x14ac:dyDescent="0.2">
      <c r="A99" s="522"/>
      <c r="B99" s="558"/>
      <c r="C99" s="62" t="s">
        <v>446</v>
      </c>
      <c r="D99" s="21" t="s">
        <v>38</v>
      </c>
      <c r="E99" s="22" t="s">
        <v>122</v>
      </c>
      <c r="F99" s="22" t="s">
        <v>169</v>
      </c>
      <c r="G99" s="21" t="s">
        <v>5</v>
      </c>
      <c r="H99" s="373" t="s">
        <v>5</v>
      </c>
      <c r="J99" s="426"/>
    </row>
    <row r="100" spans="1:10" s="64" customFormat="1" ht="72" x14ac:dyDescent="0.2">
      <c r="A100" s="517"/>
      <c r="B100" s="514"/>
      <c r="C100" s="62" t="s">
        <v>427</v>
      </c>
      <c r="D100" s="21" t="s">
        <v>38</v>
      </c>
      <c r="E100" s="395" t="s">
        <v>866</v>
      </c>
      <c r="F100" s="22" t="s">
        <v>538</v>
      </c>
      <c r="G100" s="63" t="s">
        <v>2</v>
      </c>
      <c r="H100" s="365" t="s">
        <v>5</v>
      </c>
      <c r="J100" s="426"/>
    </row>
    <row r="101" spans="1:10" s="64" customFormat="1" ht="24" x14ac:dyDescent="0.2">
      <c r="A101" s="365">
        <v>59</v>
      </c>
      <c r="B101" s="361" t="s">
        <v>12</v>
      </c>
      <c r="C101" s="62" t="s">
        <v>427</v>
      </c>
      <c r="D101" s="21" t="s">
        <v>38</v>
      </c>
      <c r="E101" s="22" t="s">
        <v>110</v>
      </c>
      <c r="F101" s="22" t="s">
        <v>170</v>
      </c>
      <c r="G101" s="365" t="s">
        <v>5</v>
      </c>
      <c r="H101" s="66" t="s">
        <v>5</v>
      </c>
      <c r="J101" s="426"/>
    </row>
    <row r="102" spans="1:10" s="64" customFormat="1" ht="12.75" x14ac:dyDescent="0.2">
      <c r="A102" s="502">
        <v>60</v>
      </c>
      <c r="B102" s="498" t="s">
        <v>21</v>
      </c>
      <c r="C102" s="62" t="s">
        <v>427</v>
      </c>
      <c r="D102" s="21" t="s">
        <v>38</v>
      </c>
      <c r="E102" s="22" t="s">
        <v>112</v>
      </c>
      <c r="F102" s="22" t="s">
        <v>171</v>
      </c>
      <c r="G102" s="21" t="s">
        <v>5</v>
      </c>
      <c r="H102" s="63" t="s">
        <v>5</v>
      </c>
      <c r="J102" s="426"/>
    </row>
    <row r="103" spans="1:10" s="64" customFormat="1" ht="12.75" x14ac:dyDescent="0.2">
      <c r="A103" s="502"/>
      <c r="B103" s="498"/>
      <c r="C103" s="21">
        <v>6</v>
      </c>
      <c r="D103" s="94" t="s">
        <v>38</v>
      </c>
      <c r="E103" s="22" t="s">
        <v>172</v>
      </c>
      <c r="F103" s="22" t="s">
        <v>173</v>
      </c>
      <c r="G103" s="21" t="s">
        <v>2</v>
      </c>
      <c r="H103" s="63" t="s">
        <v>38</v>
      </c>
      <c r="J103" s="426"/>
    </row>
    <row r="104" spans="1:10" s="64" customFormat="1" ht="24" x14ac:dyDescent="0.2">
      <c r="A104" s="365">
        <v>61</v>
      </c>
      <c r="B104" s="361" t="s">
        <v>12</v>
      </c>
      <c r="C104" s="62" t="s">
        <v>427</v>
      </c>
      <c r="D104" s="21" t="s">
        <v>38</v>
      </c>
      <c r="E104" s="22" t="s">
        <v>110</v>
      </c>
      <c r="F104" s="22" t="s">
        <v>174</v>
      </c>
      <c r="G104" s="365" t="s">
        <v>5</v>
      </c>
      <c r="H104" s="63" t="s">
        <v>5</v>
      </c>
      <c r="J104" s="426"/>
    </row>
    <row r="105" spans="1:10" s="64" customFormat="1" ht="12.75" x14ac:dyDescent="0.2">
      <c r="A105" s="502">
        <v>62</v>
      </c>
      <c r="B105" s="498" t="s">
        <v>175</v>
      </c>
      <c r="C105" s="62" t="s">
        <v>427</v>
      </c>
      <c r="D105" s="21" t="s">
        <v>38</v>
      </c>
      <c r="E105" s="22" t="s">
        <v>112</v>
      </c>
      <c r="F105" s="22" t="s">
        <v>176</v>
      </c>
      <c r="G105" s="21" t="s">
        <v>5</v>
      </c>
      <c r="H105" s="63" t="s">
        <v>5</v>
      </c>
      <c r="J105" s="426"/>
    </row>
    <row r="106" spans="1:10" s="45" customFormat="1" ht="79.5" customHeight="1" x14ac:dyDescent="0.2">
      <c r="A106" s="502"/>
      <c r="B106" s="498"/>
      <c r="C106" s="42" t="s">
        <v>427</v>
      </c>
      <c r="D106" s="43" t="s">
        <v>38</v>
      </c>
      <c r="E106" s="44" t="s">
        <v>1064</v>
      </c>
      <c r="F106" s="44" t="s">
        <v>177</v>
      </c>
      <c r="G106" s="43" t="s">
        <v>5</v>
      </c>
      <c r="H106" s="330" t="s">
        <v>5</v>
      </c>
      <c r="J106" s="430" t="s">
        <v>1065</v>
      </c>
    </row>
    <row r="107" spans="1:10" s="64" customFormat="1" ht="57" customHeight="1" x14ac:dyDescent="0.2">
      <c r="A107" s="502"/>
      <c r="B107" s="498"/>
      <c r="C107" s="62" t="s">
        <v>449</v>
      </c>
      <c r="D107" s="21" t="s">
        <v>38</v>
      </c>
      <c r="E107" s="22" t="s">
        <v>448</v>
      </c>
      <c r="F107" s="22" t="s">
        <v>178</v>
      </c>
      <c r="G107" s="21" t="s">
        <v>5</v>
      </c>
      <c r="H107" s="63" t="s">
        <v>5</v>
      </c>
      <c r="J107" s="426"/>
    </row>
    <row r="108" spans="1:10" s="64" customFormat="1" ht="24" x14ac:dyDescent="0.2">
      <c r="A108" s="365">
        <v>63</v>
      </c>
      <c r="B108" s="361" t="s">
        <v>12</v>
      </c>
      <c r="C108" s="62" t="s">
        <v>427</v>
      </c>
      <c r="D108" s="21" t="s">
        <v>38</v>
      </c>
      <c r="E108" s="22" t="s">
        <v>110</v>
      </c>
      <c r="F108" s="22" t="s">
        <v>179</v>
      </c>
      <c r="G108" s="21" t="s">
        <v>5</v>
      </c>
      <c r="H108" s="63" t="s">
        <v>5</v>
      </c>
      <c r="J108" s="426"/>
    </row>
    <row r="109" spans="1:10" s="64" customFormat="1" ht="12.75" x14ac:dyDescent="0.2">
      <c r="A109" s="502">
        <v>64</v>
      </c>
      <c r="B109" s="498" t="s">
        <v>180</v>
      </c>
      <c r="C109" s="62" t="s">
        <v>427</v>
      </c>
      <c r="D109" s="21" t="s">
        <v>38</v>
      </c>
      <c r="E109" s="22" t="s">
        <v>112</v>
      </c>
      <c r="F109" s="22" t="s">
        <v>181</v>
      </c>
      <c r="G109" s="21" t="s">
        <v>5</v>
      </c>
      <c r="H109" s="63" t="s">
        <v>5</v>
      </c>
      <c r="J109" s="426"/>
    </row>
    <row r="110" spans="1:10" s="64" customFormat="1" ht="60" x14ac:dyDescent="0.2">
      <c r="A110" s="502"/>
      <c r="B110" s="498"/>
      <c r="C110" s="62" t="s">
        <v>427</v>
      </c>
      <c r="D110" s="21" t="s">
        <v>38</v>
      </c>
      <c r="E110" s="22" t="s">
        <v>539</v>
      </c>
      <c r="F110" s="22" t="s">
        <v>182</v>
      </c>
      <c r="G110" s="21" t="s">
        <v>5</v>
      </c>
      <c r="H110" s="63" t="s">
        <v>5</v>
      </c>
      <c r="J110" s="426"/>
    </row>
    <row r="111" spans="1:10" s="64" customFormat="1" ht="24" x14ac:dyDescent="0.2">
      <c r="A111" s="502"/>
      <c r="B111" s="498"/>
      <c r="C111" s="62" t="s">
        <v>430</v>
      </c>
      <c r="D111" s="21" t="s">
        <v>38</v>
      </c>
      <c r="E111" s="22" t="s">
        <v>270</v>
      </c>
      <c r="F111" s="22" t="s">
        <v>183</v>
      </c>
      <c r="G111" s="21" t="s">
        <v>2</v>
      </c>
      <c r="H111" s="63" t="s">
        <v>38</v>
      </c>
      <c r="J111" s="426"/>
    </row>
    <row r="112" spans="1:10" s="64" customFormat="1" ht="24" x14ac:dyDescent="0.2">
      <c r="A112" s="502"/>
      <c r="B112" s="498"/>
      <c r="C112" s="62" t="s">
        <v>452</v>
      </c>
      <c r="D112" s="21" t="s">
        <v>38</v>
      </c>
      <c r="E112" s="22" t="s">
        <v>184</v>
      </c>
      <c r="F112" s="22" t="s">
        <v>185</v>
      </c>
      <c r="G112" s="21" t="s">
        <v>55</v>
      </c>
      <c r="H112" s="63" t="s">
        <v>84</v>
      </c>
      <c r="J112" s="427"/>
    </row>
    <row r="113" spans="1:10" s="64" customFormat="1" ht="12" customHeight="1" x14ac:dyDescent="0.2">
      <c r="A113" s="502"/>
      <c r="B113" s="498"/>
      <c r="C113" s="62" t="s">
        <v>453</v>
      </c>
      <c r="D113" s="21" t="s">
        <v>38</v>
      </c>
      <c r="E113" s="22" t="s">
        <v>122</v>
      </c>
      <c r="F113" s="22" t="s">
        <v>186</v>
      </c>
      <c r="G113" s="21" t="s">
        <v>5</v>
      </c>
      <c r="H113" s="63" t="s">
        <v>5</v>
      </c>
      <c r="J113" s="426"/>
    </row>
    <row r="114" spans="1:10" s="64" customFormat="1" ht="24" x14ac:dyDescent="0.2">
      <c r="A114" s="365">
        <v>65</v>
      </c>
      <c r="B114" s="361" t="s">
        <v>12</v>
      </c>
      <c r="C114" s="62" t="s">
        <v>427</v>
      </c>
      <c r="D114" s="21" t="s">
        <v>38</v>
      </c>
      <c r="E114" s="22" t="s">
        <v>110</v>
      </c>
      <c r="F114" s="22" t="s">
        <v>187</v>
      </c>
      <c r="G114" s="21" t="s">
        <v>5</v>
      </c>
      <c r="H114" s="63" t="s">
        <v>5</v>
      </c>
      <c r="J114" s="426"/>
    </row>
    <row r="115" spans="1:10" s="64" customFormat="1" ht="12.75" x14ac:dyDescent="0.2">
      <c r="A115" s="500">
        <v>66</v>
      </c>
      <c r="B115" s="523" t="s">
        <v>20</v>
      </c>
      <c r="C115" s="374" t="s">
        <v>427</v>
      </c>
      <c r="D115" s="21" t="s">
        <v>38</v>
      </c>
      <c r="E115" s="22" t="s">
        <v>112</v>
      </c>
      <c r="F115" s="22" t="s">
        <v>188</v>
      </c>
      <c r="G115" s="21" t="s">
        <v>5</v>
      </c>
      <c r="H115" s="63" t="s">
        <v>5</v>
      </c>
      <c r="J115" s="426"/>
    </row>
    <row r="116" spans="1:10" s="64" customFormat="1" ht="12" customHeight="1" x14ac:dyDescent="0.2">
      <c r="A116" s="516"/>
      <c r="B116" s="513"/>
      <c r="C116" s="374" t="s">
        <v>841</v>
      </c>
      <c r="D116" s="21" t="s">
        <v>38</v>
      </c>
      <c r="E116" s="22" t="s">
        <v>189</v>
      </c>
      <c r="F116" s="22" t="s">
        <v>190</v>
      </c>
      <c r="G116" s="21" t="s">
        <v>2</v>
      </c>
      <c r="H116" s="63" t="s">
        <v>5</v>
      </c>
      <c r="J116" s="426"/>
    </row>
    <row r="117" spans="1:10" s="64" customFormat="1" ht="24" x14ac:dyDescent="0.2">
      <c r="A117" s="501"/>
      <c r="B117" s="551"/>
      <c r="C117" s="374" t="s">
        <v>430</v>
      </c>
      <c r="D117" s="21" t="s">
        <v>38</v>
      </c>
      <c r="E117" s="22" t="s">
        <v>271</v>
      </c>
      <c r="F117" s="22" t="s">
        <v>272</v>
      </c>
      <c r="G117" s="21" t="s">
        <v>2</v>
      </c>
      <c r="H117" s="63" t="s">
        <v>5</v>
      </c>
      <c r="J117" s="426"/>
    </row>
    <row r="118" spans="1:10" s="64" customFormat="1" ht="24" x14ac:dyDescent="0.2">
      <c r="A118" s="365">
        <v>67</v>
      </c>
      <c r="B118" s="361" t="s">
        <v>12</v>
      </c>
      <c r="C118" s="62" t="s">
        <v>427</v>
      </c>
      <c r="D118" s="21" t="s">
        <v>38</v>
      </c>
      <c r="E118" s="22" t="s">
        <v>110</v>
      </c>
      <c r="F118" s="22" t="s">
        <v>191</v>
      </c>
      <c r="G118" s="21" t="s">
        <v>5</v>
      </c>
      <c r="H118" s="63" t="s">
        <v>5</v>
      </c>
      <c r="J118" s="426"/>
    </row>
    <row r="119" spans="1:10" s="64" customFormat="1" ht="12.75" x14ac:dyDescent="0.2">
      <c r="A119" s="500">
        <v>68</v>
      </c>
      <c r="B119" s="496" t="s">
        <v>925</v>
      </c>
      <c r="C119" s="62" t="s">
        <v>427</v>
      </c>
      <c r="D119" s="21" t="s">
        <v>38</v>
      </c>
      <c r="E119" s="22" t="s">
        <v>112</v>
      </c>
      <c r="F119" s="22" t="s">
        <v>192</v>
      </c>
      <c r="G119" s="21" t="s">
        <v>5</v>
      </c>
      <c r="H119" s="63" t="s">
        <v>5</v>
      </c>
      <c r="J119" s="426"/>
    </row>
    <row r="120" spans="1:10" s="16" customFormat="1" ht="12.75" x14ac:dyDescent="0.2">
      <c r="A120" s="522"/>
      <c r="B120" s="521"/>
      <c r="C120" s="95" t="s">
        <v>456</v>
      </c>
      <c r="D120" s="21" t="s">
        <v>38</v>
      </c>
      <c r="E120" s="22" t="s">
        <v>122</v>
      </c>
      <c r="F120" s="22" t="s">
        <v>193</v>
      </c>
      <c r="G120" s="21" t="s">
        <v>5</v>
      </c>
      <c r="H120" s="63" t="s">
        <v>5</v>
      </c>
      <c r="I120" s="64"/>
      <c r="J120" s="426"/>
    </row>
    <row r="121" spans="1:10" s="16" customFormat="1" ht="12.75" x14ac:dyDescent="0.2">
      <c r="A121" s="509"/>
      <c r="B121" s="506"/>
      <c r="C121" s="62" t="s">
        <v>427</v>
      </c>
      <c r="D121" s="21" t="s">
        <v>38</v>
      </c>
      <c r="E121" s="22" t="s">
        <v>194</v>
      </c>
      <c r="F121" s="22" t="s">
        <v>195</v>
      </c>
      <c r="G121" s="21" t="s">
        <v>2</v>
      </c>
      <c r="H121" s="63" t="s">
        <v>5</v>
      </c>
      <c r="I121" s="64"/>
      <c r="J121" s="426"/>
    </row>
    <row r="122" spans="1:10" s="20" customFormat="1" ht="36" customHeight="1" x14ac:dyDescent="0.2">
      <c r="A122" s="522"/>
      <c r="B122" s="521"/>
      <c r="C122" s="42" t="s">
        <v>427</v>
      </c>
      <c r="D122" s="43" t="s">
        <v>38</v>
      </c>
      <c r="E122" s="44" t="s">
        <v>1061</v>
      </c>
      <c r="F122" s="44" t="s">
        <v>1034</v>
      </c>
      <c r="G122" s="493" t="s">
        <v>55</v>
      </c>
      <c r="H122" s="330" t="s">
        <v>5</v>
      </c>
      <c r="I122" s="45"/>
      <c r="J122" s="430" t="s">
        <v>1073</v>
      </c>
    </row>
    <row r="123" spans="1:10" s="64" customFormat="1" ht="24" customHeight="1" x14ac:dyDescent="0.2">
      <c r="A123" s="365">
        <v>69</v>
      </c>
      <c r="B123" s="361" t="s">
        <v>12</v>
      </c>
      <c r="C123" s="62" t="s">
        <v>427</v>
      </c>
      <c r="D123" s="21" t="s">
        <v>38</v>
      </c>
      <c r="E123" s="22" t="s">
        <v>110</v>
      </c>
      <c r="F123" s="22" t="s">
        <v>196</v>
      </c>
      <c r="G123" s="21" t="s">
        <v>5</v>
      </c>
      <c r="H123" s="63" t="s">
        <v>5</v>
      </c>
      <c r="J123" s="426"/>
    </row>
    <row r="124" spans="1:10" s="64" customFormat="1" ht="12.75" customHeight="1" x14ac:dyDescent="0.2">
      <c r="A124" s="539">
        <v>70</v>
      </c>
      <c r="B124" s="553" t="s">
        <v>197</v>
      </c>
      <c r="C124" s="62" t="s">
        <v>427</v>
      </c>
      <c r="D124" s="21" t="s">
        <v>38</v>
      </c>
      <c r="E124" s="22" t="s">
        <v>112</v>
      </c>
      <c r="F124" s="22" t="s">
        <v>198</v>
      </c>
      <c r="G124" s="21" t="s">
        <v>5</v>
      </c>
      <c r="H124" s="63" t="s">
        <v>5</v>
      </c>
      <c r="J124" s="426"/>
    </row>
    <row r="125" spans="1:10" s="64" customFormat="1" ht="39" customHeight="1" x14ac:dyDescent="0.2">
      <c r="A125" s="509"/>
      <c r="B125" s="554"/>
      <c r="C125" s="95" t="s">
        <v>458</v>
      </c>
      <c r="D125" s="21" t="s">
        <v>38</v>
      </c>
      <c r="E125" s="22" t="s">
        <v>122</v>
      </c>
      <c r="F125" s="22" t="s">
        <v>199</v>
      </c>
      <c r="G125" s="21" t="s">
        <v>5</v>
      </c>
      <c r="H125" s="373" t="s">
        <v>5</v>
      </c>
      <c r="J125" s="426"/>
    </row>
    <row r="126" spans="1:10" s="45" customFormat="1" ht="24" x14ac:dyDescent="0.2">
      <c r="A126" s="509"/>
      <c r="B126" s="554"/>
      <c r="C126" s="42" t="s">
        <v>503</v>
      </c>
      <c r="D126" s="43" t="s">
        <v>5</v>
      </c>
      <c r="E126" s="44" t="s">
        <v>1036</v>
      </c>
      <c r="F126" s="44" t="s">
        <v>200</v>
      </c>
      <c r="G126" s="420" t="s">
        <v>201</v>
      </c>
      <c r="H126" s="359" t="s">
        <v>5</v>
      </c>
      <c r="I126" s="421"/>
      <c r="J126" s="430" t="s">
        <v>1038</v>
      </c>
    </row>
    <row r="127" spans="1:10" s="45" customFormat="1" ht="24" x14ac:dyDescent="0.2">
      <c r="A127" s="509"/>
      <c r="B127" s="554"/>
      <c r="C127" s="42" t="s">
        <v>503</v>
      </c>
      <c r="D127" s="43" t="s">
        <v>5</v>
      </c>
      <c r="E127" s="44" t="s">
        <v>1037</v>
      </c>
      <c r="F127" s="44" t="s">
        <v>202</v>
      </c>
      <c r="G127" s="422" t="s">
        <v>2</v>
      </c>
      <c r="H127" s="418" t="s">
        <v>5</v>
      </c>
      <c r="I127" s="421"/>
      <c r="J127" s="430" t="s">
        <v>1038</v>
      </c>
    </row>
    <row r="128" spans="1:10" s="45" customFormat="1" ht="36" x14ac:dyDescent="0.2">
      <c r="A128" s="509"/>
      <c r="B128" s="554"/>
      <c r="C128" s="42" t="s">
        <v>427</v>
      </c>
      <c r="D128" s="43" t="s">
        <v>38</v>
      </c>
      <c r="E128" s="44" t="s">
        <v>1025</v>
      </c>
      <c r="F128" s="44" t="s">
        <v>203</v>
      </c>
      <c r="G128" s="284" t="s">
        <v>5</v>
      </c>
      <c r="H128" s="285" t="s">
        <v>5</v>
      </c>
      <c r="J128" s="430" t="s">
        <v>1006</v>
      </c>
    </row>
    <row r="129" spans="1:25" s="45" customFormat="1" ht="24" x14ac:dyDescent="0.2">
      <c r="A129" s="509"/>
      <c r="B129" s="554"/>
      <c r="C129" s="414" t="s">
        <v>456</v>
      </c>
      <c r="D129" s="43" t="s">
        <v>38</v>
      </c>
      <c r="E129" s="44" t="s">
        <v>1026</v>
      </c>
      <c r="F129" s="44" t="s">
        <v>204</v>
      </c>
      <c r="G129" s="43" t="s">
        <v>2</v>
      </c>
      <c r="H129" s="359" t="s">
        <v>5</v>
      </c>
      <c r="J129" s="430" t="s">
        <v>1006</v>
      </c>
    </row>
    <row r="130" spans="1:25" s="64" customFormat="1" ht="36" x14ac:dyDescent="0.2">
      <c r="A130" s="509"/>
      <c r="B130" s="554"/>
      <c r="C130" s="62" t="s">
        <v>45</v>
      </c>
      <c r="D130" s="21" t="s">
        <v>5</v>
      </c>
      <c r="E130" s="22" t="s">
        <v>996</v>
      </c>
      <c r="F130" s="22" t="s">
        <v>205</v>
      </c>
      <c r="G130" s="21" t="s">
        <v>2</v>
      </c>
      <c r="H130" s="373" t="s">
        <v>5</v>
      </c>
      <c r="J130" s="426"/>
    </row>
    <row r="131" spans="1:25" s="64" customFormat="1" ht="24" x14ac:dyDescent="0.2">
      <c r="A131" s="509"/>
      <c r="B131" s="554"/>
      <c r="C131" s="374" t="s">
        <v>46</v>
      </c>
      <c r="D131" s="376" t="s">
        <v>38</v>
      </c>
      <c r="E131" s="69" t="s">
        <v>207</v>
      </c>
      <c r="F131" s="69" t="s">
        <v>208</v>
      </c>
      <c r="G131" s="87" t="s">
        <v>2</v>
      </c>
      <c r="H131" s="373" t="s">
        <v>5</v>
      </c>
      <c r="J131" s="431"/>
      <c r="K131" s="96"/>
      <c r="L131" s="96"/>
      <c r="M131" s="96"/>
      <c r="N131" s="96"/>
      <c r="O131" s="96"/>
      <c r="P131" s="96"/>
      <c r="Q131" s="96"/>
      <c r="R131" s="96"/>
      <c r="S131" s="96"/>
      <c r="T131" s="96"/>
      <c r="U131" s="96"/>
      <c r="V131" s="96"/>
      <c r="W131" s="96"/>
      <c r="X131" s="96"/>
      <c r="Y131" s="96"/>
    </row>
    <row r="132" spans="1:25" s="64" customFormat="1" ht="24" x14ac:dyDescent="0.2">
      <c r="A132" s="509"/>
      <c r="B132" s="554"/>
      <c r="C132" s="97" t="s">
        <v>430</v>
      </c>
      <c r="D132" s="365" t="s">
        <v>38</v>
      </c>
      <c r="E132" s="361" t="s">
        <v>273</v>
      </c>
      <c r="F132" s="361" t="s">
        <v>274</v>
      </c>
      <c r="G132" s="365" t="s">
        <v>5</v>
      </c>
      <c r="H132" s="365" t="s">
        <v>5</v>
      </c>
      <c r="J132" s="426"/>
    </row>
    <row r="133" spans="1:25" s="64" customFormat="1" ht="96" x14ac:dyDescent="0.2">
      <c r="A133" s="509"/>
      <c r="B133" s="554"/>
      <c r="C133" s="158" t="s">
        <v>461</v>
      </c>
      <c r="D133" s="371" t="s">
        <v>5</v>
      </c>
      <c r="E133" s="362" t="s">
        <v>809</v>
      </c>
      <c r="F133" s="362" t="s">
        <v>690</v>
      </c>
      <c r="G133" s="371" t="s">
        <v>2</v>
      </c>
      <c r="H133" s="371" t="s">
        <v>5</v>
      </c>
      <c r="J133" s="432"/>
    </row>
    <row r="134" spans="1:25" s="64" customFormat="1" ht="24" x14ac:dyDescent="0.2">
      <c r="A134" s="509"/>
      <c r="B134" s="554"/>
      <c r="C134" s="158" t="s">
        <v>427</v>
      </c>
      <c r="D134" s="371" t="s">
        <v>5</v>
      </c>
      <c r="E134" s="362" t="s">
        <v>796</v>
      </c>
      <c r="F134" s="362" t="s">
        <v>795</v>
      </c>
      <c r="G134" s="371" t="s">
        <v>2</v>
      </c>
      <c r="H134" s="371" t="s">
        <v>5</v>
      </c>
      <c r="J134" s="433"/>
    </row>
    <row r="135" spans="1:25" s="64" customFormat="1" ht="24" x14ac:dyDescent="0.2">
      <c r="A135" s="509"/>
      <c r="B135" s="554"/>
      <c r="C135" s="158" t="s">
        <v>427</v>
      </c>
      <c r="D135" s="371" t="s">
        <v>5</v>
      </c>
      <c r="E135" s="362" t="s">
        <v>817</v>
      </c>
      <c r="F135" s="362" t="s">
        <v>818</v>
      </c>
      <c r="G135" s="371" t="s">
        <v>992</v>
      </c>
      <c r="H135" s="371" t="s">
        <v>84</v>
      </c>
      <c r="J135" s="426"/>
    </row>
    <row r="136" spans="1:25" s="64" customFormat="1" ht="12.75" x14ac:dyDescent="0.2">
      <c r="A136" s="510"/>
      <c r="B136" s="555"/>
      <c r="C136" s="387" t="s">
        <v>49</v>
      </c>
      <c r="D136" s="21" t="s">
        <v>38</v>
      </c>
      <c r="E136" s="22" t="s">
        <v>122</v>
      </c>
      <c r="F136" s="22" t="s">
        <v>991</v>
      </c>
      <c r="G136" s="396" t="s">
        <v>5</v>
      </c>
      <c r="H136" s="397" t="s">
        <v>5</v>
      </c>
      <c r="J136" s="426"/>
    </row>
    <row r="137" spans="1:25" s="64" customFormat="1" ht="24" x14ac:dyDescent="0.2">
      <c r="A137" s="364">
        <v>71</v>
      </c>
      <c r="B137" s="380" t="s">
        <v>12</v>
      </c>
      <c r="C137" s="145" t="s">
        <v>427</v>
      </c>
      <c r="D137" s="146" t="s">
        <v>38</v>
      </c>
      <c r="E137" s="147" t="s">
        <v>110</v>
      </c>
      <c r="F137" s="147" t="s">
        <v>209</v>
      </c>
      <c r="G137" s="364" t="s">
        <v>5</v>
      </c>
      <c r="H137" s="148" t="s">
        <v>5</v>
      </c>
      <c r="J137" s="426"/>
    </row>
    <row r="138" spans="1:25" s="64" customFormat="1" ht="18.75" customHeight="1" x14ac:dyDescent="0.2">
      <c r="A138" s="502">
        <v>72</v>
      </c>
      <c r="B138" s="498" t="s">
        <v>924</v>
      </c>
      <c r="C138" s="62" t="s">
        <v>427</v>
      </c>
      <c r="D138" s="21" t="s">
        <v>38</v>
      </c>
      <c r="E138" s="22" t="s">
        <v>112</v>
      </c>
      <c r="F138" s="22" t="s">
        <v>210</v>
      </c>
      <c r="G138" s="21" t="s">
        <v>5</v>
      </c>
      <c r="H138" s="63" t="s">
        <v>5</v>
      </c>
      <c r="J138" s="426"/>
    </row>
    <row r="139" spans="1:25" s="64" customFormat="1" ht="19.5" customHeight="1" x14ac:dyDescent="0.2">
      <c r="A139" s="502"/>
      <c r="B139" s="498"/>
      <c r="C139" s="62" t="s">
        <v>504</v>
      </c>
      <c r="D139" s="21" t="s">
        <v>38</v>
      </c>
      <c r="E139" s="22" t="s">
        <v>122</v>
      </c>
      <c r="F139" s="22" t="s">
        <v>211</v>
      </c>
      <c r="G139" s="21" t="s">
        <v>2</v>
      </c>
      <c r="H139" s="63" t="s">
        <v>5</v>
      </c>
      <c r="J139" s="426"/>
    </row>
    <row r="140" spans="1:25" s="64" customFormat="1" ht="24" x14ac:dyDescent="0.2">
      <c r="A140" s="502"/>
      <c r="B140" s="498"/>
      <c r="C140" s="62" t="s">
        <v>465</v>
      </c>
      <c r="D140" s="21" t="s">
        <v>38</v>
      </c>
      <c r="E140" s="22" t="s">
        <v>212</v>
      </c>
      <c r="F140" s="22" t="s">
        <v>213</v>
      </c>
      <c r="G140" s="21" t="s">
        <v>201</v>
      </c>
      <c r="H140" s="63" t="s">
        <v>38</v>
      </c>
      <c r="J140" s="426"/>
    </row>
    <row r="141" spans="1:25" s="64" customFormat="1" ht="24" x14ac:dyDescent="0.2">
      <c r="A141" s="365" t="s">
        <v>214</v>
      </c>
      <c r="B141" s="361" t="s">
        <v>12</v>
      </c>
      <c r="C141" s="62" t="s">
        <v>427</v>
      </c>
      <c r="D141" s="21" t="s">
        <v>38</v>
      </c>
      <c r="E141" s="22" t="s">
        <v>110</v>
      </c>
      <c r="F141" s="22" t="s">
        <v>215</v>
      </c>
      <c r="G141" s="365" t="s">
        <v>5</v>
      </c>
      <c r="H141" s="63" t="s">
        <v>5</v>
      </c>
      <c r="J141" s="426"/>
    </row>
    <row r="142" spans="1:25" s="64" customFormat="1" ht="12.75" x14ac:dyDescent="0.2">
      <c r="A142" s="502" t="s">
        <v>216</v>
      </c>
      <c r="B142" s="498" t="s">
        <v>965</v>
      </c>
      <c r="C142" s="62" t="s">
        <v>427</v>
      </c>
      <c r="D142" s="21" t="s">
        <v>38</v>
      </c>
      <c r="E142" s="22" t="s">
        <v>112</v>
      </c>
      <c r="F142" s="22" t="s">
        <v>217</v>
      </c>
      <c r="G142" s="21" t="s">
        <v>5</v>
      </c>
      <c r="H142" s="63" t="s">
        <v>5</v>
      </c>
      <c r="J142" s="426"/>
    </row>
    <row r="143" spans="1:25" s="64" customFormat="1" ht="12.75" x14ac:dyDescent="0.2">
      <c r="A143" s="502"/>
      <c r="B143" s="498"/>
      <c r="C143" s="548" t="s">
        <v>505</v>
      </c>
      <c r="D143" s="544" t="s">
        <v>38</v>
      </c>
      <c r="E143" s="537" t="s">
        <v>122</v>
      </c>
      <c r="F143" s="537" t="s">
        <v>218</v>
      </c>
      <c r="G143" s="535" t="s">
        <v>5</v>
      </c>
      <c r="H143" s="556" t="s">
        <v>5</v>
      </c>
      <c r="J143" s="426"/>
    </row>
    <row r="144" spans="1:25" s="64" customFormat="1" ht="12.75" x14ac:dyDescent="0.2">
      <c r="A144" s="502"/>
      <c r="B144" s="498"/>
      <c r="C144" s="549"/>
      <c r="D144" s="502"/>
      <c r="E144" s="550"/>
      <c r="F144" s="538"/>
      <c r="G144" s="536"/>
      <c r="H144" s="557"/>
      <c r="J144" s="426"/>
    </row>
    <row r="145" spans="1:10" s="64" customFormat="1" ht="24" x14ac:dyDescent="0.2">
      <c r="A145" s="502"/>
      <c r="B145" s="498"/>
      <c r="C145" s="62" t="s">
        <v>431</v>
      </c>
      <c r="D145" s="377" t="s">
        <v>5</v>
      </c>
      <c r="E145" s="22" t="s">
        <v>549</v>
      </c>
      <c r="F145" s="22" t="s">
        <v>219</v>
      </c>
      <c r="G145" s="21" t="s">
        <v>2</v>
      </c>
      <c r="H145" s="63" t="s">
        <v>5</v>
      </c>
      <c r="J145" s="426"/>
    </row>
    <row r="146" spans="1:10" s="64" customFormat="1" ht="24" x14ac:dyDescent="0.2">
      <c r="A146" s="365">
        <v>77</v>
      </c>
      <c r="B146" s="361" t="s">
        <v>12</v>
      </c>
      <c r="C146" s="62" t="s">
        <v>427</v>
      </c>
      <c r="D146" s="21" t="s">
        <v>38</v>
      </c>
      <c r="E146" s="22" t="s">
        <v>110</v>
      </c>
      <c r="F146" s="22" t="s">
        <v>220</v>
      </c>
      <c r="G146" s="365" t="s">
        <v>5</v>
      </c>
      <c r="H146" s="63" t="s">
        <v>5</v>
      </c>
      <c r="J146" s="426"/>
    </row>
    <row r="147" spans="1:10" s="64" customFormat="1" ht="36" x14ac:dyDescent="0.2">
      <c r="A147" s="365">
        <v>78</v>
      </c>
      <c r="B147" s="398" t="s">
        <v>966</v>
      </c>
      <c r="C147" s="62" t="s">
        <v>427</v>
      </c>
      <c r="D147" s="21" t="s">
        <v>38</v>
      </c>
      <c r="E147" s="22" t="s">
        <v>112</v>
      </c>
      <c r="F147" s="22" t="s">
        <v>221</v>
      </c>
      <c r="G147" s="21" t="s">
        <v>5</v>
      </c>
      <c r="H147" s="63" t="s">
        <v>5</v>
      </c>
      <c r="J147" s="426"/>
    </row>
    <row r="148" spans="1:10" s="64" customFormat="1" ht="24" x14ac:dyDescent="0.2">
      <c r="A148" s="365">
        <v>79</v>
      </c>
      <c r="B148" s="361" t="s">
        <v>12</v>
      </c>
      <c r="C148" s="62" t="s">
        <v>427</v>
      </c>
      <c r="D148" s="21" t="s">
        <v>38</v>
      </c>
      <c r="E148" s="22" t="s">
        <v>110</v>
      </c>
      <c r="F148" s="22" t="s">
        <v>222</v>
      </c>
      <c r="G148" s="365" t="s">
        <v>5</v>
      </c>
      <c r="H148" s="63" t="s">
        <v>5</v>
      </c>
      <c r="J148" s="426"/>
    </row>
    <row r="149" spans="1:10" s="64" customFormat="1" ht="12.75" x14ac:dyDescent="0.2">
      <c r="A149" s="502">
        <v>80</v>
      </c>
      <c r="B149" s="498" t="s">
        <v>750</v>
      </c>
      <c r="C149" s="62" t="s">
        <v>427</v>
      </c>
      <c r="D149" s="21" t="s">
        <v>38</v>
      </c>
      <c r="E149" s="22" t="s">
        <v>112</v>
      </c>
      <c r="F149" s="22" t="s">
        <v>223</v>
      </c>
      <c r="G149" s="21" t="s">
        <v>5</v>
      </c>
      <c r="H149" s="63" t="s">
        <v>5</v>
      </c>
      <c r="J149" s="426"/>
    </row>
    <row r="150" spans="1:10" s="64" customFormat="1" ht="12.75" x14ac:dyDescent="0.2">
      <c r="A150" s="502"/>
      <c r="B150" s="498"/>
      <c r="C150" s="62" t="s">
        <v>505</v>
      </c>
      <c r="D150" s="21" t="s">
        <v>38</v>
      </c>
      <c r="E150" s="22" t="s">
        <v>122</v>
      </c>
      <c r="F150" s="22" t="s">
        <v>224</v>
      </c>
      <c r="G150" s="21" t="s">
        <v>2</v>
      </c>
      <c r="H150" s="63" t="s">
        <v>5</v>
      </c>
      <c r="J150" s="432"/>
    </row>
    <row r="151" spans="1:10" s="64" customFormat="1" ht="38.450000000000003" customHeight="1" x14ac:dyDescent="0.2">
      <c r="A151" s="502"/>
      <c r="B151" s="498"/>
      <c r="C151" s="62" t="s">
        <v>468</v>
      </c>
      <c r="D151" s="21" t="s">
        <v>38</v>
      </c>
      <c r="E151" s="22" t="s">
        <v>285</v>
      </c>
      <c r="F151" s="22" t="s">
        <v>225</v>
      </c>
      <c r="G151" s="21" t="s">
        <v>2</v>
      </c>
      <c r="H151" s="63" t="s">
        <v>5</v>
      </c>
      <c r="J151" s="432"/>
    </row>
    <row r="152" spans="1:10" s="64" customFormat="1" ht="24" x14ac:dyDescent="0.2">
      <c r="A152" s="365">
        <v>81</v>
      </c>
      <c r="B152" s="361" t="s">
        <v>12</v>
      </c>
      <c r="C152" s="62" t="s">
        <v>427</v>
      </c>
      <c r="D152" s="21" t="s">
        <v>38</v>
      </c>
      <c r="E152" s="22" t="s">
        <v>110</v>
      </c>
      <c r="F152" s="22" t="s">
        <v>226</v>
      </c>
      <c r="G152" s="365" t="s">
        <v>5</v>
      </c>
      <c r="H152" s="63" t="s">
        <v>5</v>
      </c>
      <c r="J152" s="432"/>
    </row>
    <row r="153" spans="1:10" s="64" customFormat="1" ht="12.75" x14ac:dyDescent="0.2">
      <c r="A153" s="502">
        <v>82</v>
      </c>
      <c r="B153" s="498" t="s">
        <v>967</v>
      </c>
      <c r="C153" s="62" t="s">
        <v>427</v>
      </c>
      <c r="D153" s="21" t="s">
        <v>38</v>
      </c>
      <c r="E153" s="22" t="s">
        <v>112</v>
      </c>
      <c r="F153" s="22" t="s">
        <v>227</v>
      </c>
      <c r="G153" s="21" t="s">
        <v>5</v>
      </c>
      <c r="H153" s="63" t="s">
        <v>5</v>
      </c>
      <c r="J153" s="432"/>
    </row>
    <row r="154" spans="1:10" s="64" customFormat="1" ht="12.75" x14ac:dyDescent="0.2">
      <c r="A154" s="502"/>
      <c r="B154" s="498"/>
      <c r="C154" s="62" t="s">
        <v>505</v>
      </c>
      <c r="D154" s="21" t="s">
        <v>38</v>
      </c>
      <c r="E154" s="22" t="s">
        <v>122</v>
      </c>
      <c r="F154" s="22" t="s">
        <v>228</v>
      </c>
      <c r="G154" s="21" t="s">
        <v>5</v>
      </c>
      <c r="H154" s="63" t="s">
        <v>5</v>
      </c>
      <c r="J154" s="426"/>
    </row>
    <row r="155" spans="1:10" s="64" customFormat="1" ht="84" x14ac:dyDescent="0.2">
      <c r="A155" s="502"/>
      <c r="B155" s="498"/>
      <c r="C155" s="62" t="s">
        <v>468</v>
      </c>
      <c r="D155" s="21" t="s">
        <v>38</v>
      </c>
      <c r="E155" s="22" t="s">
        <v>540</v>
      </c>
      <c r="F155" s="22" t="s">
        <v>229</v>
      </c>
      <c r="G155" s="21" t="s">
        <v>2</v>
      </c>
      <c r="H155" s="63" t="s">
        <v>5</v>
      </c>
      <c r="J155" s="426"/>
    </row>
    <row r="156" spans="1:10" s="64" customFormat="1" ht="24" x14ac:dyDescent="0.2">
      <c r="A156" s="365">
        <v>83</v>
      </c>
      <c r="B156" s="361" t="s">
        <v>12</v>
      </c>
      <c r="C156" s="62" t="s">
        <v>427</v>
      </c>
      <c r="D156" s="21" t="s">
        <v>38</v>
      </c>
      <c r="E156" s="22" t="s">
        <v>110</v>
      </c>
      <c r="F156" s="22" t="s">
        <v>230</v>
      </c>
      <c r="G156" s="21" t="s">
        <v>5</v>
      </c>
      <c r="H156" s="63" t="s">
        <v>5</v>
      </c>
      <c r="J156" s="432"/>
    </row>
    <row r="157" spans="1:10" s="64" customFormat="1" ht="36" x14ac:dyDescent="0.2">
      <c r="A157" s="365">
        <v>84</v>
      </c>
      <c r="B157" s="398" t="s">
        <v>968</v>
      </c>
      <c r="C157" s="62" t="s">
        <v>427</v>
      </c>
      <c r="D157" s="21" t="s">
        <v>38</v>
      </c>
      <c r="E157" s="22" t="s">
        <v>112</v>
      </c>
      <c r="F157" s="22" t="s">
        <v>231</v>
      </c>
      <c r="G157" s="21" t="s">
        <v>5</v>
      </c>
      <c r="H157" s="63" t="s">
        <v>5</v>
      </c>
      <c r="J157" s="432"/>
    </row>
    <row r="158" spans="1:10" s="64" customFormat="1" ht="24" customHeight="1" x14ac:dyDescent="0.2">
      <c r="A158" s="502">
        <v>85</v>
      </c>
      <c r="B158" s="498" t="s">
        <v>19</v>
      </c>
      <c r="C158" s="62" t="s">
        <v>427</v>
      </c>
      <c r="D158" s="21" t="s">
        <v>38</v>
      </c>
      <c r="E158" s="22" t="s">
        <v>232</v>
      </c>
      <c r="F158" s="22" t="s">
        <v>233</v>
      </c>
      <c r="G158" s="21" t="s">
        <v>5</v>
      </c>
      <c r="H158" s="63" t="s">
        <v>5</v>
      </c>
      <c r="J158" s="432"/>
    </row>
    <row r="159" spans="1:10" s="64" customFormat="1" ht="24" x14ac:dyDescent="0.2">
      <c r="A159" s="502"/>
      <c r="B159" s="498"/>
      <c r="C159" s="62" t="s">
        <v>427</v>
      </c>
      <c r="D159" s="21" t="s">
        <v>38</v>
      </c>
      <c r="E159" s="22" t="s">
        <v>742</v>
      </c>
      <c r="F159" s="22" t="s">
        <v>234</v>
      </c>
      <c r="G159" s="21" t="s">
        <v>5</v>
      </c>
      <c r="H159" s="63" t="s">
        <v>5</v>
      </c>
      <c r="J159" s="426"/>
    </row>
    <row r="160" spans="1:10" s="64" customFormat="1" ht="36" x14ac:dyDescent="0.2">
      <c r="A160" s="502">
        <v>86</v>
      </c>
      <c r="B160" s="498" t="s">
        <v>18</v>
      </c>
      <c r="C160" s="62" t="s">
        <v>427</v>
      </c>
      <c r="D160" s="21" t="s">
        <v>38</v>
      </c>
      <c r="E160" s="22" t="s">
        <v>232</v>
      </c>
      <c r="F160" s="22" t="s">
        <v>235</v>
      </c>
      <c r="G160" s="21" t="s">
        <v>5</v>
      </c>
      <c r="H160" s="63" t="s">
        <v>5</v>
      </c>
      <c r="J160" s="432"/>
    </row>
    <row r="161" spans="1:10" s="64" customFormat="1" ht="24" x14ac:dyDescent="0.2">
      <c r="A161" s="502"/>
      <c r="B161" s="498"/>
      <c r="C161" s="62" t="s">
        <v>427</v>
      </c>
      <c r="D161" s="21" t="s">
        <v>38</v>
      </c>
      <c r="E161" s="22" t="s">
        <v>743</v>
      </c>
      <c r="F161" s="22" t="s">
        <v>236</v>
      </c>
      <c r="G161" s="21" t="s">
        <v>5</v>
      </c>
      <c r="H161" s="63" t="s">
        <v>5</v>
      </c>
      <c r="J161" s="426"/>
    </row>
    <row r="162" spans="1:10" s="64" customFormat="1" ht="12.75" customHeight="1" x14ac:dyDescent="0.2">
      <c r="A162" s="502"/>
      <c r="B162" s="498"/>
      <c r="C162" s="62" t="s">
        <v>427</v>
      </c>
      <c r="D162" s="21" t="s">
        <v>38</v>
      </c>
      <c r="E162" s="22" t="s">
        <v>237</v>
      </c>
      <c r="F162" s="22" t="s">
        <v>238</v>
      </c>
      <c r="G162" s="21" t="s">
        <v>5</v>
      </c>
      <c r="H162" s="63" t="s">
        <v>5</v>
      </c>
      <c r="J162" s="426"/>
    </row>
    <row r="163" spans="1:10" s="64" customFormat="1" ht="24" x14ac:dyDescent="0.2">
      <c r="A163" s="365">
        <v>87</v>
      </c>
      <c r="B163" s="361" t="s">
        <v>12</v>
      </c>
      <c r="C163" s="62" t="s">
        <v>427</v>
      </c>
      <c r="D163" s="21" t="s">
        <v>38</v>
      </c>
      <c r="E163" s="22" t="s">
        <v>110</v>
      </c>
      <c r="F163" s="22" t="s">
        <v>239</v>
      </c>
      <c r="G163" s="21" t="s">
        <v>5</v>
      </c>
      <c r="H163" s="63" t="s">
        <v>5</v>
      </c>
      <c r="J163" s="426"/>
    </row>
    <row r="164" spans="1:10" s="64" customFormat="1" ht="24" x14ac:dyDescent="0.2">
      <c r="A164" s="502">
        <v>88</v>
      </c>
      <c r="B164" s="498" t="s">
        <v>983</v>
      </c>
      <c r="C164" s="62" t="s">
        <v>427</v>
      </c>
      <c r="D164" s="21" t="s">
        <v>38</v>
      </c>
      <c r="E164" s="22" t="s">
        <v>120</v>
      </c>
      <c r="F164" s="22" t="s">
        <v>240</v>
      </c>
      <c r="G164" s="21" t="s">
        <v>5</v>
      </c>
      <c r="H164" s="63" t="s">
        <v>5</v>
      </c>
      <c r="J164" s="426"/>
    </row>
    <row r="165" spans="1:10" s="64" customFormat="1" ht="12.75" x14ac:dyDescent="0.2">
      <c r="A165" s="502"/>
      <c r="B165" s="498"/>
      <c r="C165" s="62" t="s">
        <v>474</v>
      </c>
      <c r="D165" s="21" t="s">
        <v>38</v>
      </c>
      <c r="E165" s="22" t="s">
        <v>122</v>
      </c>
      <c r="F165" s="22" t="s">
        <v>241</v>
      </c>
      <c r="G165" s="21" t="s">
        <v>5</v>
      </c>
      <c r="H165" s="63" t="s">
        <v>116</v>
      </c>
      <c r="J165" s="426"/>
    </row>
    <row r="166" spans="1:10" s="64" customFormat="1" ht="24" x14ac:dyDescent="0.2">
      <c r="A166" s="502"/>
      <c r="B166" s="498"/>
      <c r="C166" s="62" t="s">
        <v>427</v>
      </c>
      <c r="D166" s="21" t="s">
        <v>38</v>
      </c>
      <c r="E166" s="22" t="s">
        <v>741</v>
      </c>
      <c r="F166" s="22" t="s">
        <v>242</v>
      </c>
      <c r="G166" s="21" t="s">
        <v>2</v>
      </c>
      <c r="H166" s="63" t="s">
        <v>5</v>
      </c>
      <c r="J166" s="426"/>
    </row>
    <row r="167" spans="1:10" s="64" customFormat="1" ht="24" x14ac:dyDescent="0.2">
      <c r="A167" s="365">
        <v>89</v>
      </c>
      <c r="B167" s="361" t="s">
        <v>12</v>
      </c>
      <c r="C167" s="62" t="s">
        <v>427</v>
      </c>
      <c r="D167" s="21" t="s">
        <v>38</v>
      </c>
      <c r="E167" s="22" t="s">
        <v>110</v>
      </c>
      <c r="F167" s="22" t="s">
        <v>243</v>
      </c>
      <c r="G167" s="21" t="s">
        <v>5</v>
      </c>
      <c r="H167" s="63" t="s">
        <v>5</v>
      </c>
      <c r="J167" s="426"/>
    </row>
    <row r="168" spans="1:10" s="64" customFormat="1" ht="12.75" x14ac:dyDescent="0.2">
      <c r="A168" s="502">
        <v>90</v>
      </c>
      <c r="B168" s="498" t="s">
        <v>969</v>
      </c>
      <c r="C168" s="62" t="s">
        <v>427</v>
      </c>
      <c r="D168" s="21" t="s">
        <v>38</v>
      </c>
      <c r="E168" s="22" t="s">
        <v>112</v>
      </c>
      <c r="F168" s="22" t="s">
        <v>244</v>
      </c>
      <c r="G168" s="21" t="s">
        <v>5</v>
      </c>
      <c r="H168" s="63" t="s">
        <v>5</v>
      </c>
      <c r="J168" s="426"/>
    </row>
    <row r="169" spans="1:10" s="64" customFormat="1" ht="12.75" x14ac:dyDescent="0.2">
      <c r="A169" s="502"/>
      <c r="B169" s="498"/>
      <c r="C169" s="62" t="s">
        <v>506</v>
      </c>
      <c r="D169" s="21" t="s">
        <v>38</v>
      </c>
      <c r="E169" s="22" t="s">
        <v>122</v>
      </c>
      <c r="F169" s="22" t="s">
        <v>245</v>
      </c>
      <c r="G169" s="21" t="s">
        <v>2</v>
      </c>
      <c r="H169" s="63" t="s">
        <v>5</v>
      </c>
      <c r="J169" s="426"/>
    </row>
    <row r="170" spans="1:10" s="64" customFormat="1" ht="12.75" x14ac:dyDescent="0.2">
      <c r="A170" s="502"/>
      <c r="B170" s="498"/>
      <c r="C170" s="62" t="s">
        <v>427</v>
      </c>
      <c r="D170" s="21" t="s">
        <v>38</v>
      </c>
      <c r="E170" s="22" t="s">
        <v>246</v>
      </c>
      <c r="F170" s="22" t="s">
        <v>247</v>
      </c>
      <c r="G170" s="21" t="s">
        <v>2</v>
      </c>
      <c r="H170" s="63" t="s">
        <v>38</v>
      </c>
      <c r="J170" s="426"/>
    </row>
    <row r="171" spans="1:10" s="64" customFormat="1" ht="12.75" x14ac:dyDescent="0.2">
      <c r="A171" s="515">
        <v>98</v>
      </c>
      <c r="B171" s="512" t="s">
        <v>17</v>
      </c>
      <c r="C171" s="375" t="s">
        <v>427</v>
      </c>
      <c r="D171" s="377" t="s">
        <v>38</v>
      </c>
      <c r="E171" s="78" t="s">
        <v>112</v>
      </c>
      <c r="F171" s="78" t="s">
        <v>248</v>
      </c>
      <c r="G171" s="377" t="s">
        <v>2</v>
      </c>
      <c r="H171" s="66" t="s">
        <v>5</v>
      </c>
      <c r="J171" s="426"/>
    </row>
    <row r="172" spans="1:10" s="64" customFormat="1" ht="12.75" x14ac:dyDescent="0.2">
      <c r="A172" s="516"/>
      <c r="B172" s="513"/>
      <c r="C172" s="375" t="s">
        <v>427</v>
      </c>
      <c r="D172" s="21" t="s">
        <v>38</v>
      </c>
      <c r="E172" s="22" t="s">
        <v>249</v>
      </c>
      <c r="F172" s="22" t="s">
        <v>250</v>
      </c>
      <c r="G172" s="21" t="s">
        <v>206</v>
      </c>
      <c r="H172" s="63" t="s">
        <v>38</v>
      </c>
      <c r="J172" s="426"/>
    </row>
    <row r="173" spans="1:10" s="64" customFormat="1" ht="39" customHeight="1" x14ac:dyDescent="0.2">
      <c r="A173" s="517"/>
      <c r="B173" s="514"/>
      <c r="C173" s="375" t="s">
        <v>427</v>
      </c>
      <c r="D173" s="21" t="s">
        <v>38</v>
      </c>
      <c r="E173" s="22" t="s">
        <v>507</v>
      </c>
      <c r="F173" s="22" t="s">
        <v>541</v>
      </c>
      <c r="G173" s="21" t="s">
        <v>5</v>
      </c>
      <c r="H173" s="21" t="s">
        <v>5</v>
      </c>
      <c r="J173" s="426"/>
    </row>
    <row r="174" spans="1:10" s="64" customFormat="1" ht="41.45" customHeight="1" x14ac:dyDescent="0.2">
      <c r="A174" s="515">
        <v>100</v>
      </c>
      <c r="B174" s="498" t="s">
        <v>706</v>
      </c>
      <c r="C174" s="375" t="s">
        <v>427</v>
      </c>
      <c r="D174" s="21" t="s">
        <v>38</v>
      </c>
      <c r="E174" s="22" t="s">
        <v>725</v>
      </c>
      <c r="F174" s="22" t="s">
        <v>251</v>
      </c>
      <c r="G174" s="21" t="s">
        <v>5</v>
      </c>
      <c r="H174" s="373" t="s">
        <v>5</v>
      </c>
      <c r="J174" s="426"/>
    </row>
    <row r="175" spans="1:10" s="16" customFormat="1" ht="60" x14ac:dyDescent="0.2">
      <c r="A175" s="516"/>
      <c r="B175" s="498"/>
      <c r="C175" s="375" t="s">
        <v>427</v>
      </c>
      <c r="D175" s="26" t="s">
        <v>38</v>
      </c>
      <c r="E175" s="77" t="s">
        <v>997</v>
      </c>
      <c r="F175" s="77" t="s">
        <v>252</v>
      </c>
      <c r="G175" s="399" t="s">
        <v>5</v>
      </c>
      <c r="H175" s="365" t="s">
        <v>5</v>
      </c>
      <c r="J175" s="426"/>
    </row>
    <row r="176" spans="1:10" s="64" customFormat="1" ht="36" x14ac:dyDescent="0.2">
      <c r="A176" s="516"/>
      <c r="B176" s="498"/>
      <c r="C176" s="375" t="s">
        <v>427</v>
      </c>
      <c r="D176" s="21" t="s">
        <v>38</v>
      </c>
      <c r="E176" s="98" t="s">
        <v>726</v>
      </c>
      <c r="F176" s="22" t="s">
        <v>42</v>
      </c>
      <c r="G176" s="21" t="s">
        <v>42</v>
      </c>
      <c r="H176" s="66" t="s">
        <v>42</v>
      </c>
      <c r="J176" s="426"/>
    </row>
    <row r="177" spans="1:10" s="64" customFormat="1" ht="24" customHeight="1" x14ac:dyDescent="0.2">
      <c r="A177" s="516"/>
      <c r="B177" s="498" t="s">
        <v>705</v>
      </c>
      <c r="C177" s="375" t="s">
        <v>427</v>
      </c>
      <c r="D177" s="21" t="s">
        <v>38</v>
      </c>
      <c r="E177" s="22" t="s">
        <v>727</v>
      </c>
      <c r="F177" s="22" t="s">
        <v>253</v>
      </c>
      <c r="G177" s="21" t="s">
        <v>5</v>
      </c>
      <c r="H177" s="63" t="s">
        <v>5</v>
      </c>
      <c r="J177" s="426"/>
    </row>
    <row r="178" spans="1:10" s="64" customFormat="1" ht="24" customHeight="1" x14ac:dyDescent="0.2">
      <c r="A178" s="518"/>
      <c r="B178" s="499"/>
      <c r="C178" s="375" t="s">
        <v>427</v>
      </c>
      <c r="D178" s="21" t="s">
        <v>38</v>
      </c>
      <c r="E178" s="22" t="s">
        <v>728</v>
      </c>
      <c r="F178" s="22" t="s">
        <v>254</v>
      </c>
      <c r="G178" s="21" t="s">
        <v>5</v>
      </c>
      <c r="H178" s="63" t="s">
        <v>5</v>
      </c>
      <c r="J178" s="426"/>
    </row>
    <row r="179" spans="1:10" s="64" customFormat="1" ht="60" x14ac:dyDescent="0.2">
      <c r="A179" s="501"/>
      <c r="B179" s="498"/>
      <c r="C179" s="375" t="s">
        <v>427</v>
      </c>
      <c r="D179" s="21" t="s">
        <v>38</v>
      </c>
      <c r="E179" s="22" t="s">
        <v>806</v>
      </c>
      <c r="F179" s="22" t="s">
        <v>805</v>
      </c>
      <c r="G179" s="21" t="s">
        <v>5</v>
      </c>
      <c r="H179" s="63" t="s">
        <v>5</v>
      </c>
      <c r="J179" s="426"/>
    </row>
    <row r="180" spans="1:10" s="16" customFormat="1" ht="36" x14ac:dyDescent="0.2">
      <c r="A180" s="365">
        <v>102</v>
      </c>
      <c r="B180" s="361" t="s">
        <v>16</v>
      </c>
      <c r="C180" s="375" t="s">
        <v>427</v>
      </c>
      <c r="D180" s="21" t="s">
        <v>38</v>
      </c>
      <c r="E180" s="22" t="s">
        <v>255</v>
      </c>
      <c r="F180" s="22" t="s">
        <v>256</v>
      </c>
      <c r="G180" s="21" t="s">
        <v>5</v>
      </c>
      <c r="H180" s="63" t="s">
        <v>5</v>
      </c>
      <c r="J180" s="426"/>
    </row>
    <row r="181" spans="1:10" s="16" customFormat="1" ht="24" x14ac:dyDescent="0.2">
      <c r="A181" s="365">
        <v>103</v>
      </c>
      <c r="B181" s="361" t="s">
        <v>13</v>
      </c>
      <c r="C181" s="375" t="s">
        <v>427</v>
      </c>
      <c r="D181" s="21" t="s">
        <v>38</v>
      </c>
      <c r="E181" s="22" t="s">
        <v>729</v>
      </c>
      <c r="F181" s="22" t="s">
        <v>257</v>
      </c>
      <c r="G181" s="21" t="s">
        <v>5</v>
      </c>
      <c r="H181" s="63" t="s">
        <v>5</v>
      </c>
      <c r="J181" s="426"/>
    </row>
    <row r="182" spans="1:10" s="16" customFormat="1" x14ac:dyDescent="0.2">
      <c r="A182" s="500">
        <v>110</v>
      </c>
      <c r="B182" s="496" t="s">
        <v>970</v>
      </c>
      <c r="C182" s="375" t="s">
        <v>427</v>
      </c>
      <c r="D182" s="377" t="s">
        <v>38</v>
      </c>
      <c r="E182" s="22" t="s">
        <v>112</v>
      </c>
      <c r="F182" s="22" t="s">
        <v>258</v>
      </c>
      <c r="G182" s="21" t="s">
        <v>5</v>
      </c>
      <c r="H182" s="63" t="s">
        <v>5</v>
      </c>
      <c r="J182" s="426"/>
    </row>
    <row r="183" spans="1:10" s="16" customFormat="1" ht="24" customHeight="1" x14ac:dyDescent="0.2">
      <c r="A183" s="501"/>
      <c r="B183" s="497"/>
      <c r="C183" s="375" t="s">
        <v>427</v>
      </c>
      <c r="D183" s="377" t="s">
        <v>38</v>
      </c>
      <c r="E183" s="78" t="s">
        <v>259</v>
      </c>
      <c r="F183" s="78" t="s">
        <v>260</v>
      </c>
      <c r="G183" s="377" t="s">
        <v>2</v>
      </c>
      <c r="H183" s="66" t="s">
        <v>5</v>
      </c>
      <c r="J183" s="426"/>
    </row>
    <row r="184" spans="1:10" s="16" customFormat="1" ht="24" x14ac:dyDescent="0.2">
      <c r="A184" s="352">
        <v>123</v>
      </c>
      <c r="B184" s="98" t="s">
        <v>12</v>
      </c>
      <c r="C184" s="354" t="s">
        <v>427</v>
      </c>
      <c r="D184" s="21" t="s">
        <v>38</v>
      </c>
      <c r="E184" s="22" t="s">
        <v>110</v>
      </c>
      <c r="F184" s="22" t="s">
        <v>261</v>
      </c>
      <c r="G184" s="21" t="s">
        <v>5</v>
      </c>
      <c r="H184" s="63" t="s">
        <v>5</v>
      </c>
      <c r="J184" s="426"/>
    </row>
    <row r="185" spans="1:10" s="16" customFormat="1" ht="48" x14ac:dyDescent="0.2">
      <c r="A185" s="353">
        <v>124</v>
      </c>
      <c r="B185" s="98" t="s">
        <v>971</v>
      </c>
      <c r="C185" s="355" t="s">
        <v>427</v>
      </c>
      <c r="D185" s="376" t="s">
        <v>38</v>
      </c>
      <c r="E185" s="69" t="s">
        <v>112</v>
      </c>
      <c r="F185" s="69" t="s">
        <v>262</v>
      </c>
      <c r="G185" s="376" t="s">
        <v>5</v>
      </c>
      <c r="H185" s="373" t="s">
        <v>5</v>
      </c>
      <c r="J185" s="426"/>
    </row>
    <row r="186" spans="1:10" s="16" customFormat="1" ht="24" x14ac:dyDescent="0.2">
      <c r="A186" s="500">
        <v>125</v>
      </c>
      <c r="B186" s="523" t="s">
        <v>972</v>
      </c>
      <c r="C186" s="28" t="s">
        <v>427</v>
      </c>
      <c r="D186" s="365" t="s">
        <v>38</v>
      </c>
      <c r="E186" s="361" t="s">
        <v>542</v>
      </c>
      <c r="F186" s="361" t="s">
        <v>263</v>
      </c>
      <c r="G186" s="21" t="s">
        <v>5</v>
      </c>
      <c r="H186" s="365" t="s">
        <v>5</v>
      </c>
      <c r="J186" s="426"/>
    </row>
    <row r="187" spans="1:10" s="16" customFormat="1" x14ac:dyDescent="0.2">
      <c r="A187" s="516"/>
      <c r="B187" s="513"/>
      <c r="C187" s="365" t="s">
        <v>427</v>
      </c>
      <c r="D187" s="365" t="s">
        <v>38</v>
      </c>
      <c r="E187" s="99" t="s">
        <v>751</v>
      </c>
      <c r="F187" s="361" t="s">
        <v>264</v>
      </c>
      <c r="G187" s="365" t="s">
        <v>2</v>
      </c>
      <c r="H187" s="365" t="s">
        <v>5</v>
      </c>
      <c r="I187" s="73"/>
      <c r="J187" s="427"/>
    </row>
    <row r="188" spans="1:10" s="16" customFormat="1" ht="12" customHeight="1" x14ac:dyDescent="0.2">
      <c r="A188" s="517"/>
      <c r="B188" s="514"/>
      <c r="C188" s="365" t="s">
        <v>427</v>
      </c>
      <c r="D188" s="365" t="s">
        <v>38</v>
      </c>
      <c r="E188" s="100" t="s">
        <v>752</v>
      </c>
      <c r="F188" s="361" t="s">
        <v>635</v>
      </c>
      <c r="G188" s="365" t="s">
        <v>2</v>
      </c>
      <c r="H188" s="365" t="s">
        <v>5</v>
      </c>
      <c r="J188" s="427"/>
    </row>
    <row r="189" spans="1:10" s="16" customFormat="1" ht="24" customHeight="1" x14ac:dyDescent="0.2">
      <c r="A189" s="369">
        <v>126</v>
      </c>
      <c r="B189" s="367" t="s">
        <v>12</v>
      </c>
      <c r="C189" s="101" t="s">
        <v>427</v>
      </c>
      <c r="D189" s="102" t="s">
        <v>38</v>
      </c>
      <c r="E189" s="103" t="s">
        <v>110</v>
      </c>
      <c r="F189" s="103" t="s">
        <v>265</v>
      </c>
      <c r="G189" s="377" t="s">
        <v>5</v>
      </c>
      <c r="H189" s="86" t="s">
        <v>5</v>
      </c>
      <c r="J189" s="426"/>
    </row>
    <row r="190" spans="1:10" s="16" customFormat="1" x14ac:dyDescent="0.2">
      <c r="A190" s="502">
        <v>127</v>
      </c>
      <c r="B190" s="566" t="s">
        <v>973</v>
      </c>
      <c r="C190" s="28" t="s">
        <v>427</v>
      </c>
      <c r="D190" s="28" t="s">
        <v>38</v>
      </c>
      <c r="E190" s="104" t="s">
        <v>112</v>
      </c>
      <c r="F190" s="27" t="s">
        <v>266</v>
      </c>
      <c r="G190" s="28" t="s">
        <v>5</v>
      </c>
      <c r="H190" s="28" t="s">
        <v>5</v>
      </c>
      <c r="J190" s="426"/>
    </row>
    <row r="191" spans="1:10" s="16" customFormat="1" x14ac:dyDescent="0.2">
      <c r="A191" s="502"/>
      <c r="B191" s="566"/>
      <c r="C191" s="28" t="s">
        <v>508</v>
      </c>
      <c r="D191" s="28" t="s">
        <v>38</v>
      </c>
      <c r="E191" s="104" t="s">
        <v>122</v>
      </c>
      <c r="F191" s="27" t="s">
        <v>267</v>
      </c>
      <c r="G191" s="28" t="s">
        <v>5</v>
      </c>
      <c r="H191" s="28" t="s">
        <v>5</v>
      </c>
      <c r="J191" s="426"/>
    </row>
    <row r="192" spans="1:10" s="16" customFormat="1" x14ac:dyDescent="0.2">
      <c r="A192" s="502"/>
      <c r="B192" s="566"/>
      <c r="C192" s="28" t="s">
        <v>430</v>
      </c>
      <c r="D192" s="28" t="s">
        <v>38</v>
      </c>
      <c r="E192" s="104" t="s">
        <v>286</v>
      </c>
      <c r="F192" s="27" t="s">
        <v>268</v>
      </c>
      <c r="G192" s="28" t="s">
        <v>5</v>
      </c>
      <c r="H192" s="28" t="s">
        <v>5</v>
      </c>
      <c r="J192" s="426"/>
    </row>
    <row r="193" spans="1:10" s="16" customFormat="1" ht="24" customHeight="1" x14ac:dyDescent="0.2">
      <c r="A193" s="502"/>
      <c r="B193" s="566"/>
      <c r="C193" s="28" t="s">
        <v>430</v>
      </c>
      <c r="D193" s="28" t="s">
        <v>38</v>
      </c>
      <c r="E193" s="104" t="s">
        <v>155</v>
      </c>
      <c r="F193" s="27" t="s">
        <v>269</v>
      </c>
      <c r="G193" s="28" t="s">
        <v>5</v>
      </c>
      <c r="H193" s="28" t="s">
        <v>5</v>
      </c>
      <c r="J193" s="426"/>
    </row>
    <row r="194" spans="1:10" s="16" customFormat="1" ht="24" x14ac:dyDescent="0.2">
      <c r="A194" s="364">
        <v>128</v>
      </c>
      <c r="B194" s="380" t="s">
        <v>12</v>
      </c>
      <c r="C194" s="28" t="s">
        <v>427</v>
      </c>
      <c r="D194" s="105" t="s">
        <v>38</v>
      </c>
      <c r="E194" s="78" t="s">
        <v>110</v>
      </c>
      <c r="F194" s="78" t="s">
        <v>275</v>
      </c>
      <c r="G194" s="377" t="s">
        <v>5</v>
      </c>
      <c r="H194" s="66" t="s">
        <v>5</v>
      </c>
      <c r="J194" s="426"/>
    </row>
    <row r="195" spans="1:10" s="16" customFormat="1" x14ac:dyDescent="0.2">
      <c r="A195" s="500">
        <v>129</v>
      </c>
      <c r="B195" s="523" t="s">
        <v>988</v>
      </c>
      <c r="C195" s="28" t="s">
        <v>427</v>
      </c>
      <c r="D195" s="105" t="s">
        <v>38</v>
      </c>
      <c r="E195" s="104" t="s">
        <v>112</v>
      </c>
      <c r="F195" s="78" t="s">
        <v>276</v>
      </c>
      <c r="G195" s="377" t="s">
        <v>5</v>
      </c>
      <c r="H195" s="66" t="s">
        <v>5</v>
      </c>
      <c r="J195" s="426"/>
    </row>
    <row r="196" spans="1:10" s="16" customFormat="1" x14ac:dyDescent="0.2">
      <c r="A196" s="516"/>
      <c r="B196" s="513"/>
      <c r="C196" s="28" t="s">
        <v>509</v>
      </c>
      <c r="D196" s="377" t="s">
        <v>38</v>
      </c>
      <c r="E196" s="104" t="s">
        <v>189</v>
      </c>
      <c r="F196" s="103" t="s">
        <v>277</v>
      </c>
      <c r="G196" s="377" t="s">
        <v>2</v>
      </c>
      <c r="H196" s="66" t="s">
        <v>5</v>
      </c>
      <c r="J196" s="426"/>
    </row>
    <row r="197" spans="1:10" s="16" customFormat="1" x14ac:dyDescent="0.2">
      <c r="A197" s="516"/>
      <c r="B197" s="513"/>
      <c r="C197" s="28" t="s">
        <v>478</v>
      </c>
      <c r="D197" s="377" t="s">
        <v>38</v>
      </c>
      <c r="E197" s="99" t="s">
        <v>998</v>
      </c>
      <c r="F197" s="361" t="s">
        <v>278</v>
      </c>
      <c r="G197" s="105" t="s">
        <v>2</v>
      </c>
      <c r="H197" s="66" t="s">
        <v>5</v>
      </c>
      <c r="J197" s="426"/>
    </row>
    <row r="198" spans="1:10" s="16" customFormat="1" x14ac:dyDescent="0.2">
      <c r="A198" s="501"/>
      <c r="B198" s="551"/>
      <c r="C198" s="28" t="s">
        <v>479</v>
      </c>
      <c r="D198" s="377" t="s">
        <v>38</v>
      </c>
      <c r="E198" s="99" t="s">
        <v>279</v>
      </c>
      <c r="F198" s="361" t="s">
        <v>280</v>
      </c>
      <c r="G198" s="70" t="s">
        <v>5</v>
      </c>
      <c r="H198" s="66" t="s">
        <v>5</v>
      </c>
      <c r="J198" s="426"/>
    </row>
    <row r="199" spans="1:10" s="16" customFormat="1" x14ac:dyDescent="0.2">
      <c r="A199" s="500">
        <v>130</v>
      </c>
      <c r="B199" s="496" t="s">
        <v>974</v>
      </c>
      <c r="C199" s="28" t="s">
        <v>427</v>
      </c>
      <c r="D199" s="377" t="s">
        <v>38</v>
      </c>
      <c r="E199" s="104" t="s">
        <v>281</v>
      </c>
      <c r="F199" s="361" t="s">
        <v>283</v>
      </c>
      <c r="G199" s="106" t="s">
        <v>2</v>
      </c>
      <c r="H199" s="66" t="s">
        <v>5</v>
      </c>
      <c r="J199" s="426"/>
    </row>
    <row r="200" spans="1:10" s="16" customFormat="1" ht="42" customHeight="1" x14ac:dyDescent="0.2">
      <c r="A200" s="522"/>
      <c r="B200" s="521"/>
      <c r="C200" s="107" t="s">
        <v>427</v>
      </c>
      <c r="D200" s="377" t="s">
        <v>38</v>
      </c>
      <c r="E200" s="30" t="s">
        <v>282</v>
      </c>
      <c r="F200" s="379" t="s">
        <v>284</v>
      </c>
      <c r="G200" s="108" t="s">
        <v>2</v>
      </c>
      <c r="H200" s="66" t="s">
        <v>5</v>
      </c>
      <c r="J200" s="426"/>
    </row>
    <row r="201" spans="1:10" s="16" customFormat="1" ht="24" x14ac:dyDescent="0.2">
      <c r="A201" s="365">
        <v>131</v>
      </c>
      <c r="B201" s="361" t="s">
        <v>12</v>
      </c>
      <c r="C201" s="28" t="s">
        <v>427</v>
      </c>
      <c r="D201" s="365" t="s">
        <v>38</v>
      </c>
      <c r="E201" s="361" t="s">
        <v>110</v>
      </c>
      <c r="F201" s="361" t="s">
        <v>295</v>
      </c>
      <c r="G201" s="377" t="s">
        <v>5</v>
      </c>
      <c r="H201" s="365" t="s">
        <v>5</v>
      </c>
      <c r="J201" s="434"/>
    </row>
    <row r="202" spans="1:10" s="16" customFormat="1" x14ac:dyDescent="0.2">
      <c r="A202" s="500">
        <v>132</v>
      </c>
      <c r="B202" s="511" t="s">
        <v>975</v>
      </c>
      <c r="C202" s="28" t="s">
        <v>427</v>
      </c>
      <c r="D202" s="365" t="s">
        <v>38</v>
      </c>
      <c r="E202" s="104" t="s">
        <v>112</v>
      </c>
      <c r="F202" s="361" t="s">
        <v>296</v>
      </c>
      <c r="G202" s="365" t="s">
        <v>5</v>
      </c>
      <c r="H202" s="88" t="s">
        <v>5</v>
      </c>
      <c r="J202" s="434"/>
    </row>
    <row r="203" spans="1:10" s="16" customFormat="1" ht="30.75" customHeight="1" x14ac:dyDescent="0.2">
      <c r="A203" s="516"/>
      <c r="B203" s="506"/>
      <c r="C203" s="28" t="s">
        <v>427</v>
      </c>
      <c r="D203" s="365" t="s">
        <v>38</v>
      </c>
      <c r="E203" s="30" t="s">
        <v>810</v>
      </c>
      <c r="F203" s="361" t="s">
        <v>297</v>
      </c>
      <c r="G203" s="365" t="s">
        <v>2</v>
      </c>
      <c r="H203" s="365" t="s">
        <v>5</v>
      </c>
      <c r="J203" s="426"/>
    </row>
    <row r="204" spans="1:10" s="16" customFormat="1" ht="36" x14ac:dyDescent="0.2">
      <c r="A204" s="516"/>
      <c r="B204" s="506"/>
      <c r="C204" s="28" t="s">
        <v>427</v>
      </c>
      <c r="D204" s="365" t="s">
        <v>38</v>
      </c>
      <c r="E204" s="30" t="s">
        <v>999</v>
      </c>
      <c r="F204" s="361" t="s">
        <v>299</v>
      </c>
      <c r="G204" s="365" t="s">
        <v>2</v>
      </c>
      <c r="H204" s="33" t="s">
        <v>5</v>
      </c>
      <c r="I204" s="400"/>
      <c r="J204" s="434"/>
    </row>
    <row r="205" spans="1:10" s="16" customFormat="1" ht="12.75" customHeight="1" x14ac:dyDescent="0.2">
      <c r="A205" s="501"/>
      <c r="B205" s="507"/>
      <c r="C205" s="30" t="s">
        <v>442</v>
      </c>
      <c r="D205" s="107" t="s">
        <v>38</v>
      </c>
      <c r="E205" s="30" t="s">
        <v>122</v>
      </c>
      <c r="F205" s="30" t="s">
        <v>523</v>
      </c>
      <c r="G205" s="107" t="s">
        <v>55</v>
      </c>
      <c r="H205" s="107" t="s">
        <v>5</v>
      </c>
      <c r="I205" s="109"/>
      <c r="J205" s="434"/>
    </row>
    <row r="206" spans="1:10" s="16" customFormat="1" ht="72" x14ac:dyDescent="0.2">
      <c r="A206" s="365">
        <v>133</v>
      </c>
      <c r="B206" s="398" t="s">
        <v>976</v>
      </c>
      <c r="C206" s="28" t="s">
        <v>427</v>
      </c>
      <c r="D206" s="365" t="s">
        <v>38</v>
      </c>
      <c r="E206" s="30" t="s">
        <v>294</v>
      </c>
      <c r="F206" s="150" t="s">
        <v>298</v>
      </c>
      <c r="G206" s="365" t="s">
        <v>5</v>
      </c>
      <c r="H206" s="365" t="s">
        <v>5</v>
      </c>
      <c r="J206" s="434"/>
    </row>
    <row r="207" spans="1:10" s="16" customFormat="1" x14ac:dyDescent="0.2">
      <c r="A207" s="500">
        <v>136</v>
      </c>
      <c r="B207" s="496" t="s">
        <v>982</v>
      </c>
      <c r="C207" s="28" t="s">
        <v>427</v>
      </c>
      <c r="D207" s="365" t="s">
        <v>38</v>
      </c>
      <c r="E207" s="104" t="s">
        <v>112</v>
      </c>
      <c r="F207" s="361" t="s">
        <v>425</v>
      </c>
      <c r="G207" s="365" t="s">
        <v>5</v>
      </c>
      <c r="H207" s="365" t="s">
        <v>5</v>
      </c>
      <c r="J207" s="426"/>
    </row>
    <row r="208" spans="1:10" s="16" customFormat="1" ht="38.25" customHeight="1" x14ac:dyDescent="0.2">
      <c r="A208" s="501"/>
      <c r="B208" s="497"/>
      <c r="C208" s="28" t="s">
        <v>724</v>
      </c>
      <c r="D208" s="365" t="s">
        <v>38</v>
      </c>
      <c r="E208" s="104" t="s">
        <v>753</v>
      </c>
      <c r="F208" s="361" t="s">
        <v>426</v>
      </c>
      <c r="G208" s="365" t="s">
        <v>5</v>
      </c>
      <c r="H208" s="365" t="s">
        <v>5</v>
      </c>
      <c r="J208" s="427"/>
    </row>
    <row r="209" spans="1:10" s="16" customFormat="1" ht="24" x14ac:dyDescent="0.2">
      <c r="A209" s="370">
        <v>137</v>
      </c>
      <c r="B209" s="153" t="s">
        <v>12</v>
      </c>
      <c r="C209" s="28" t="s">
        <v>427</v>
      </c>
      <c r="D209" s="365" t="s">
        <v>38</v>
      </c>
      <c r="E209" s="104" t="s">
        <v>482</v>
      </c>
      <c r="F209" s="361" t="s">
        <v>483</v>
      </c>
      <c r="G209" s="365" t="s">
        <v>5</v>
      </c>
      <c r="H209" s="365" t="s">
        <v>5</v>
      </c>
      <c r="J209" s="426"/>
    </row>
    <row r="210" spans="1:10" s="16" customFormat="1" ht="36" customHeight="1" x14ac:dyDescent="0.2">
      <c r="A210" s="363">
        <v>138</v>
      </c>
      <c r="B210" s="503" t="s">
        <v>977</v>
      </c>
      <c r="C210" s="28" t="s">
        <v>427</v>
      </c>
      <c r="D210" s="365" t="s">
        <v>38</v>
      </c>
      <c r="E210" s="104" t="s">
        <v>112</v>
      </c>
      <c r="F210" s="361" t="s">
        <v>487</v>
      </c>
      <c r="G210" s="365" t="s">
        <v>5</v>
      </c>
      <c r="H210" s="365" t="s">
        <v>5</v>
      </c>
      <c r="J210" s="426"/>
    </row>
    <row r="211" spans="1:10" s="16" customFormat="1" ht="18" customHeight="1" x14ac:dyDescent="0.2">
      <c r="A211" s="370"/>
      <c r="B211" s="503"/>
      <c r="C211" s="28" t="s">
        <v>427</v>
      </c>
      <c r="D211" s="365" t="s">
        <v>38</v>
      </c>
      <c r="E211" s="104" t="s">
        <v>754</v>
      </c>
      <c r="F211" s="361" t="s">
        <v>489</v>
      </c>
      <c r="G211" s="365" t="s">
        <v>5</v>
      </c>
      <c r="H211" s="365" t="s">
        <v>5</v>
      </c>
      <c r="J211" s="426"/>
    </row>
    <row r="212" spans="1:10" s="16" customFormat="1" ht="24" x14ac:dyDescent="0.2">
      <c r="A212" s="364"/>
      <c r="B212" s="503"/>
      <c r="C212" s="28" t="s">
        <v>427</v>
      </c>
      <c r="D212" s="88" t="s">
        <v>38</v>
      </c>
      <c r="E212" s="99" t="s">
        <v>755</v>
      </c>
      <c r="F212" s="27" t="s">
        <v>490</v>
      </c>
      <c r="G212" s="88" t="s">
        <v>5</v>
      </c>
      <c r="H212" s="88" t="s">
        <v>5</v>
      </c>
      <c r="J212" s="426"/>
    </row>
    <row r="213" spans="1:10" s="16" customFormat="1" ht="24" x14ac:dyDescent="0.2">
      <c r="A213" s="33">
        <v>139</v>
      </c>
      <c r="B213" s="361" t="s">
        <v>12</v>
      </c>
      <c r="C213" s="28" t="s">
        <v>427</v>
      </c>
      <c r="D213" s="365" t="s">
        <v>38</v>
      </c>
      <c r="E213" s="361" t="s">
        <v>110</v>
      </c>
      <c r="F213" s="361" t="s">
        <v>428</v>
      </c>
      <c r="G213" s="365" t="s">
        <v>5</v>
      </c>
      <c r="H213" s="365" t="s">
        <v>5</v>
      </c>
      <c r="J213" s="426"/>
    </row>
    <row r="214" spans="1:10" s="16" customFormat="1" ht="24" x14ac:dyDescent="0.2">
      <c r="A214" s="110">
        <v>140</v>
      </c>
      <c r="B214" s="361" t="s">
        <v>481</v>
      </c>
      <c r="C214" s="28" t="s">
        <v>427</v>
      </c>
      <c r="D214" s="365" t="s">
        <v>38</v>
      </c>
      <c r="E214" s="104" t="s">
        <v>698</v>
      </c>
      <c r="F214" s="361" t="s">
        <v>709</v>
      </c>
      <c r="G214" s="365" t="s">
        <v>5</v>
      </c>
      <c r="H214" s="368" t="s">
        <v>5</v>
      </c>
      <c r="J214" s="427"/>
    </row>
    <row r="215" spans="1:10" s="16" customFormat="1" ht="24" x14ac:dyDescent="0.2">
      <c r="A215" s="526">
        <v>141</v>
      </c>
      <c r="B215" s="496" t="s">
        <v>978</v>
      </c>
      <c r="C215" s="28" t="s">
        <v>431</v>
      </c>
      <c r="D215" s="365" t="s">
        <v>38</v>
      </c>
      <c r="E215" s="22" t="s">
        <v>92</v>
      </c>
      <c r="F215" s="361" t="s">
        <v>592</v>
      </c>
      <c r="G215" s="365" t="s">
        <v>5</v>
      </c>
      <c r="H215" s="365" t="s">
        <v>5</v>
      </c>
      <c r="J215" s="426"/>
    </row>
    <row r="216" spans="1:10" s="16" customFormat="1" x14ac:dyDescent="0.2">
      <c r="A216" s="527"/>
      <c r="B216" s="524"/>
      <c r="C216" s="28" t="s">
        <v>525</v>
      </c>
      <c r="D216" s="365" t="s">
        <v>38</v>
      </c>
      <c r="E216" s="29" t="s">
        <v>551</v>
      </c>
      <c r="F216" s="361" t="s">
        <v>593</v>
      </c>
      <c r="G216" s="365" t="s">
        <v>5</v>
      </c>
      <c r="H216" s="365" t="s">
        <v>5</v>
      </c>
      <c r="J216" s="426"/>
    </row>
    <row r="217" spans="1:10" s="20" customFormat="1" x14ac:dyDescent="0.2">
      <c r="A217" s="527"/>
      <c r="B217" s="524"/>
      <c r="C217" s="35" t="s">
        <v>431</v>
      </c>
      <c r="D217" s="36" t="s">
        <v>38</v>
      </c>
      <c r="E217" s="366" t="s">
        <v>1039</v>
      </c>
      <c r="F217" s="366" t="s">
        <v>594</v>
      </c>
      <c r="G217" s="36" t="s">
        <v>2</v>
      </c>
      <c r="H217" s="36" t="s">
        <v>5</v>
      </c>
      <c r="J217" s="430" t="s">
        <v>1040</v>
      </c>
    </row>
    <row r="218" spans="1:10" s="16" customFormat="1" x14ac:dyDescent="0.2">
      <c r="A218" s="517"/>
      <c r="B218" s="525"/>
      <c r="C218" s="28" t="s">
        <v>431</v>
      </c>
      <c r="D218" s="365" t="s">
        <v>38</v>
      </c>
      <c r="E218" s="30" t="s">
        <v>527</v>
      </c>
      <c r="F218" s="361" t="s">
        <v>595</v>
      </c>
      <c r="G218" s="365" t="s">
        <v>2</v>
      </c>
      <c r="H218" s="365" t="s">
        <v>5</v>
      </c>
      <c r="J218" s="426"/>
    </row>
    <row r="219" spans="1:10" s="16" customFormat="1" ht="24" x14ac:dyDescent="0.2">
      <c r="A219" s="500">
        <v>142</v>
      </c>
      <c r="B219" s="496" t="s">
        <v>979</v>
      </c>
      <c r="C219" s="28" t="s">
        <v>431</v>
      </c>
      <c r="D219" s="365" t="s">
        <v>38</v>
      </c>
      <c r="E219" s="31" t="s">
        <v>543</v>
      </c>
      <c r="F219" s="32" t="s">
        <v>596</v>
      </c>
      <c r="G219" s="33" t="s">
        <v>5</v>
      </c>
      <c r="H219" s="365" t="s">
        <v>5</v>
      </c>
      <c r="J219" s="426"/>
    </row>
    <row r="220" spans="1:10" s="16" customFormat="1" x14ac:dyDescent="0.2">
      <c r="A220" s="527"/>
      <c r="B220" s="524"/>
      <c r="C220" s="28" t="s">
        <v>525</v>
      </c>
      <c r="D220" s="365" t="s">
        <v>38</v>
      </c>
      <c r="E220" s="361" t="s">
        <v>551</v>
      </c>
      <c r="F220" s="27" t="s">
        <v>597</v>
      </c>
      <c r="G220" s="33" t="s">
        <v>5</v>
      </c>
      <c r="H220" s="33" t="s">
        <v>5</v>
      </c>
      <c r="J220" s="426"/>
    </row>
    <row r="221" spans="1:10" s="16" customFormat="1" x14ac:dyDescent="0.2">
      <c r="A221" s="517"/>
      <c r="B221" s="525"/>
      <c r="C221" s="28" t="s">
        <v>431</v>
      </c>
      <c r="D221" s="365" t="s">
        <v>38</v>
      </c>
      <c r="E221" s="29" t="s">
        <v>529</v>
      </c>
      <c r="F221" s="27" t="s">
        <v>598</v>
      </c>
      <c r="G221" s="33" t="s">
        <v>5</v>
      </c>
      <c r="H221" s="33" t="s">
        <v>5</v>
      </c>
      <c r="J221" s="435"/>
    </row>
    <row r="222" spans="1:10" s="16" customFormat="1" x14ac:dyDescent="0.2">
      <c r="A222" s="584">
        <v>143</v>
      </c>
      <c r="B222" s="496" t="s">
        <v>980</v>
      </c>
      <c r="C222" s="28" t="s">
        <v>427</v>
      </c>
      <c r="D222" s="365" t="s">
        <v>38</v>
      </c>
      <c r="E222" s="150" t="s">
        <v>695</v>
      </c>
      <c r="F222" s="27" t="s">
        <v>599</v>
      </c>
      <c r="G222" s="33" t="s">
        <v>5</v>
      </c>
      <c r="H222" s="33" t="s">
        <v>5</v>
      </c>
      <c r="J222" s="426"/>
    </row>
    <row r="223" spans="1:10" s="16" customFormat="1" x14ac:dyDescent="0.2">
      <c r="A223" s="585"/>
      <c r="B223" s="552"/>
      <c r="C223" s="28" t="s">
        <v>525</v>
      </c>
      <c r="D223" s="365" t="s">
        <v>38</v>
      </c>
      <c r="E223" s="361" t="s">
        <v>555</v>
      </c>
      <c r="F223" s="27" t="s">
        <v>600</v>
      </c>
      <c r="G223" s="33" t="s">
        <v>5</v>
      </c>
      <c r="H223" s="33" t="s">
        <v>5</v>
      </c>
      <c r="J223" s="426"/>
    </row>
    <row r="224" spans="1:10" s="16" customFormat="1" ht="36" x14ac:dyDescent="0.2">
      <c r="A224" s="585"/>
      <c r="B224" s="552"/>
      <c r="C224" s="28" t="s">
        <v>427</v>
      </c>
      <c r="D224" s="365" t="s">
        <v>38</v>
      </c>
      <c r="E224" s="361" t="s">
        <v>640</v>
      </c>
      <c r="F224" s="27" t="s">
        <v>639</v>
      </c>
      <c r="G224" s="33" t="s">
        <v>5</v>
      </c>
      <c r="H224" s="33" t="s">
        <v>5</v>
      </c>
      <c r="J224" s="426"/>
    </row>
    <row r="225" spans="1:10" s="16" customFormat="1" ht="24" x14ac:dyDescent="0.2">
      <c r="A225" s="33">
        <v>144</v>
      </c>
      <c r="B225" s="361" t="s">
        <v>512</v>
      </c>
      <c r="C225" s="28" t="s">
        <v>431</v>
      </c>
      <c r="D225" s="365" t="s">
        <v>38</v>
      </c>
      <c r="E225" s="361" t="s">
        <v>110</v>
      </c>
      <c r="F225" s="32" t="s">
        <v>601</v>
      </c>
      <c r="G225" s="33" t="s">
        <v>5</v>
      </c>
      <c r="H225" s="33" t="s">
        <v>5</v>
      </c>
      <c r="J225" s="426"/>
    </row>
    <row r="226" spans="1:10" s="16" customFormat="1" ht="60" x14ac:dyDescent="0.2">
      <c r="A226" s="33">
        <v>145</v>
      </c>
      <c r="B226" s="398" t="s">
        <v>981</v>
      </c>
      <c r="C226" s="28" t="s">
        <v>431</v>
      </c>
      <c r="D226" s="365" t="s">
        <v>38</v>
      </c>
      <c r="E226" s="361" t="s">
        <v>811</v>
      </c>
      <c r="F226" s="32" t="s">
        <v>602</v>
      </c>
      <c r="G226" s="33" t="s">
        <v>91</v>
      </c>
      <c r="H226" s="33" t="s">
        <v>38</v>
      </c>
      <c r="J226" s="426"/>
    </row>
    <row r="227" spans="1:10" s="20" customFormat="1" ht="36" x14ac:dyDescent="0.2">
      <c r="A227" s="372">
        <v>146</v>
      </c>
      <c r="B227" s="472" t="s">
        <v>1027</v>
      </c>
      <c r="C227" s="35" t="s">
        <v>431</v>
      </c>
      <c r="D227" s="372" t="s">
        <v>38</v>
      </c>
      <c r="E227" s="464" t="s">
        <v>756</v>
      </c>
      <c r="F227" s="465" t="s">
        <v>732</v>
      </c>
      <c r="G227" s="466" t="s">
        <v>5</v>
      </c>
      <c r="H227" s="466" t="s">
        <v>5</v>
      </c>
      <c r="J227" s="467" t="s">
        <v>1055</v>
      </c>
    </row>
    <row r="228" spans="1:10" s="16" customFormat="1" ht="24" x14ac:dyDescent="0.2">
      <c r="A228" s="111">
        <v>147</v>
      </c>
      <c r="B228" s="98" t="s">
        <v>12</v>
      </c>
      <c r="C228" s="28" t="s">
        <v>431</v>
      </c>
      <c r="D228" s="149" t="s">
        <v>38</v>
      </c>
      <c r="E228" s="114" t="s">
        <v>744</v>
      </c>
      <c r="F228" s="151" t="s">
        <v>733</v>
      </c>
      <c r="G228" s="149" t="s">
        <v>5</v>
      </c>
      <c r="H228" s="149" t="s">
        <v>5</v>
      </c>
      <c r="J228" s="426"/>
    </row>
    <row r="229" spans="1:10" s="20" customFormat="1" ht="12.75" customHeight="1" x14ac:dyDescent="0.2">
      <c r="A229" s="599">
        <v>148</v>
      </c>
      <c r="B229" s="528" t="s">
        <v>1028</v>
      </c>
      <c r="C229" s="567" t="s">
        <v>431</v>
      </c>
      <c r="D229" s="468" t="s">
        <v>38</v>
      </c>
      <c r="E229" s="454" t="s">
        <v>740</v>
      </c>
      <c r="F229" s="469" t="s">
        <v>738</v>
      </c>
      <c r="G229" s="453" t="s">
        <v>5</v>
      </c>
      <c r="H229" s="36" t="s">
        <v>5</v>
      </c>
      <c r="J229" s="430"/>
    </row>
    <row r="230" spans="1:10" s="20" customFormat="1" ht="24" x14ac:dyDescent="0.2">
      <c r="A230" s="568"/>
      <c r="B230" s="529"/>
      <c r="C230" s="568"/>
      <c r="D230" s="36" t="s">
        <v>38</v>
      </c>
      <c r="E230" s="464" t="s">
        <v>745</v>
      </c>
      <c r="F230" s="465" t="s">
        <v>734</v>
      </c>
      <c r="G230" s="466" t="s">
        <v>5</v>
      </c>
      <c r="H230" s="36" t="s">
        <v>5</v>
      </c>
      <c r="J230" s="430" t="s">
        <v>1055</v>
      </c>
    </row>
    <row r="231" spans="1:10" s="20" customFormat="1" ht="12" customHeight="1" x14ac:dyDescent="0.2">
      <c r="A231" s="568"/>
      <c r="B231" s="529"/>
      <c r="C231" s="568"/>
      <c r="D231" s="36" t="s">
        <v>38</v>
      </c>
      <c r="E231" s="349" t="s">
        <v>844</v>
      </c>
      <c r="F231" s="465" t="s">
        <v>735</v>
      </c>
      <c r="G231" s="466" t="s">
        <v>2</v>
      </c>
      <c r="H231" s="36" t="s">
        <v>5</v>
      </c>
      <c r="J231" s="430"/>
    </row>
    <row r="232" spans="1:10" s="20" customFormat="1" ht="12" customHeight="1" x14ac:dyDescent="0.2">
      <c r="A232" s="569"/>
      <c r="B232" s="530"/>
      <c r="C232" s="569"/>
      <c r="D232" s="36" t="s">
        <v>38</v>
      </c>
      <c r="E232" s="454" t="s">
        <v>746</v>
      </c>
      <c r="F232" s="470" t="s">
        <v>736</v>
      </c>
      <c r="G232" s="471" t="s">
        <v>2</v>
      </c>
      <c r="H232" s="36" t="s">
        <v>5</v>
      </c>
      <c r="J232" s="430"/>
    </row>
    <row r="233" spans="1:10" s="16" customFormat="1" ht="24" x14ac:dyDescent="0.2">
      <c r="A233" s="111">
        <v>149</v>
      </c>
      <c r="B233" s="98" t="s">
        <v>12</v>
      </c>
      <c r="C233" s="28" t="s">
        <v>431</v>
      </c>
      <c r="D233" s="149" t="s">
        <v>38</v>
      </c>
      <c r="E233" s="151" t="s">
        <v>744</v>
      </c>
      <c r="F233" s="151" t="s">
        <v>737</v>
      </c>
      <c r="G233" s="149" t="s">
        <v>5</v>
      </c>
      <c r="H233" s="149" t="s">
        <v>5</v>
      </c>
      <c r="J233" s="426"/>
    </row>
    <row r="234" spans="1:10" s="16" customFormat="1" ht="24" x14ac:dyDescent="0.2">
      <c r="A234" s="111">
        <v>150</v>
      </c>
      <c r="B234" s="389" t="s">
        <v>989</v>
      </c>
      <c r="C234" s="28" t="s">
        <v>431</v>
      </c>
      <c r="D234" s="365" t="s">
        <v>38</v>
      </c>
      <c r="E234" s="362" t="s">
        <v>740</v>
      </c>
      <c r="F234" s="112" t="s">
        <v>739</v>
      </c>
      <c r="G234" s="113" t="s">
        <v>5</v>
      </c>
      <c r="H234" s="365" t="s">
        <v>5</v>
      </c>
      <c r="J234" s="426"/>
    </row>
    <row r="235" spans="1:10" s="16" customFormat="1" ht="24" x14ac:dyDescent="0.2">
      <c r="A235" s="371">
        <v>151</v>
      </c>
      <c r="B235" s="362" t="s">
        <v>12</v>
      </c>
      <c r="C235" s="28" t="s">
        <v>427</v>
      </c>
      <c r="D235" s="365" t="s">
        <v>38</v>
      </c>
      <c r="E235" s="361" t="s">
        <v>744</v>
      </c>
      <c r="F235" s="361" t="s">
        <v>758</v>
      </c>
      <c r="G235" s="365" t="s">
        <v>5</v>
      </c>
      <c r="H235" s="365" t="s">
        <v>5</v>
      </c>
      <c r="J235" s="426"/>
    </row>
    <row r="236" spans="1:10" s="16" customFormat="1" ht="24" customHeight="1" x14ac:dyDescent="0.2">
      <c r="A236" s="531">
        <v>152</v>
      </c>
      <c r="B236" s="499" t="s">
        <v>757</v>
      </c>
      <c r="C236" s="28" t="s">
        <v>431</v>
      </c>
      <c r="D236" s="365" t="s">
        <v>38</v>
      </c>
      <c r="E236" s="361" t="s">
        <v>740</v>
      </c>
      <c r="F236" s="361" t="s">
        <v>759</v>
      </c>
      <c r="G236" s="365" t="s">
        <v>5</v>
      </c>
      <c r="H236" s="365" t="s">
        <v>5</v>
      </c>
      <c r="J236" s="426"/>
    </row>
    <row r="237" spans="1:10" s="16" customFormat="1" ht="12.75" customHeight="1" x14ac:dyDescent="0.2">
      <c r="A237" s="531"/>
      <c r="B237" s="499"/>
      <c r="C237" s="28" t="s">
        <v>431</v>
      </c>
      <c r="D237" s="365" t="s">
        <v>38</v>
      </c>
      <c r="E237" s="361" t="s">
        <v>760</v>
      </c>
      <c r="F237" s="361" t="s">
        <v>761</v>
      </c>
      <c r="G237" s="365" t="s">
        <v>2</v>
      </c>
      <c r="H237" s="365" t="s">
        <v>5</v>
      </c>
      <c r="J237" s="426"/>
    </row>
    <row r="238" spans="1:10" s="16" customFormat="1" ht="12.75" customHeight="1" x14ac:dyDescent="0.2">
      <c r="A238" s="531"/>
      <c r="B238" s="499"/>
      <c r="C238" s="28" t="s">
        <v>762</v>
      </c>
      <c r="D238" s="365" t="s">
        <v>38</v>
      </c>
      <c r="E238" s="361" t="s">
        <v>774</v>
      </c>
      <c r="F238" s="361" t="s">
        <v>763</v>
      </c>
      <c r="G238" s="365" t="s">
        <v>5</v>
      </c>
      <c r="H238" s="365" t="s">
        <v>5</v>
      </c>
      <c r="J238" s="426"/>
    </row>
    <row r="239" spans="1:10" s="16" customFormat="1" ht="24" x14ac:dyDescent="0.2">
      <c r="A239" s="531"/>
      <c r="B239" s="499"/>
      <c r="C239" s="28" t="s">
        <v>431</v>
      </c>
      <c r="D239" s="149" t="s">
        <v>38</v>
      </c>
      <c r="E239" s="151" t="s">
        <v>773</v>
      </c>
      <c r="F239" s="151" t="s">
        <v>764</v>
      </c>
      <c r="G239" s="149" t="s">
        <v>5</v>
      </c>
      <c r="H239" s="149" t="s">
        <v>5</v>
      </c>
      <c r="J239" s="426"/>
    </row>
    <row r="240" spans="1:10" s="16" customFormat="1" ht="12.75" customHeight="1" x14ac:dyDescent="0.2">
      <c r="A240" s="531"/>
      <c r="B240" s="499"/>
      <c r="C240" s="28" t="s">
        <v>431</v>
      </c>
      <c r="D240" s="76" t="s">
        <v>38</v>
      </c>
      <c r="E240" s="154" t="s">
        <v>770</v>
      </c>
      <c r="F240" s="154" t="s">
        <v>771</v>
      </c>
      <c r="G240" s="76" t="s">
        <v>5</v>
      </c>
      <c r="H240" s="76" t="s">
        <v>5</v>
      </c>
      <c r="J240" s="426"/>
    </row>
    <row r="241" spans="1:11" s="16" customFormat="1" ht="36" customHeight="1" x14ac:dyDescent="0.2">
      <c r="A241" s="152">
        <v>153</v>
      </c>
      <c r="B241" s="159" t="s">
        <v>779</v>
      </c>
      <c r="C241" s="158" t="s">
        <v>427</v>
      </c>
      <c r="D241" s="76" t="s">
        <v>38</v>
      </c>
      <c r="E241" s="154" t="s">
        <v>92</v>
      </c>
      <c r="F241" s="154" t="s">
        <v>786</v>
      </c>
      <c r="G241" s="76" t="s">
        <v>5</v>
      </c>
      <c r="H241" s="76" t="s">
        <v>5</v>
      </c>
      <c r="J241" s="426"/>
      <c r="K241" s="40"/>
    </row>
    <row r="242" spans="1:11" s="16" customFormat="1" ht="72" customHeight="1" x14ac:dyDescent="0.2">
      <c r="A242" s="531">
        <v>154</v>
      </c>
      <c r="B242" s="532" t="s">
        <v>780</v>
      </c>
      <c r="C242" s="158" t="s">
        <v>427</v>
      </c>
      <c r="D242" s="76" t="s">
        <v>38</v>
      </c>
      <c r="E242" s="154" t="s">
        <v>92</v>
      </c>
      <c r="F242" s="154" t="s">
        <v>787</v>
      </c>
      <c r="G242" s="76" t="s">
        <v>5</v>
      </c>
      <c r="H242" s="76" t="s">
        <v>5</v>
      </c>
      <c r="J242" s="426"/>
    </row>
    <row r="243" spans="1:11" s="252" customFormat="1" ht="72" customHeight="1" x14ac:dyDescent="0.2">
      <c r="A243" s="531"/>
      <c r="B243" s="532"/>
      <c r="C243" s="248" t="s">
        <v>427</v>
      </c>
      <c r="D243" s="249" t="s">
        <v>38</v>
      </c>
      <c r="E243" s="250" t="s">
        <v>842</v>
      </c>
      <c r="F243" s="250" t="s">
        <v>788</v>
      </c>
      <c r="G243" s="249" t="s">
        <v>2</v>
      </c>
      <c r="H243" s="249" t="s">
        <v>5</v>
      </c>
      <c r="J243" s="436"/>
    </row>
    <row r="244" spans="1:11" s="252" customFormat="1" ht="24" x14ac:dyDescent="0.2">
      <c r="A244" s="531"/>
      <c r="B244" s="532"/>
      <c r="C244" s="248" t="s">
        <v>427</v>
      </c>
      <c r="D244" s="249" t="s">
        <v>38</v>
      </c>
      <c r="E244" s="246" t="s">
        <v>829</v>
      </c>
      <c r="F244" s="250" t="s">
        <v>816</v>
      </c>
      <c r="G244" s="249" t="s">
        <v>5</v>
      </c>
      <c r="H244" s="249" t="s">
        <v>5</v>
      </c>
      <c r="J244" s="436"/>
    </row>
    <row r="245" spans="1:11" s="252" customFormat="1" ht="24" x14ac:dyDescent="0.2">
      <c r="A245" s="249">
        <v>155</v>
      </c>
      <c r="B245" s="255" t="s">
        <v>12</v>
      </c>
      <c r="C245" s="256" t="s">
        <v>427</v>
      </c>
      <c r="D245" s="257" t="s">
        <v>38</v>
      </c>
      <c r="E245" s="246" t="s">
        <v>744</v>
      </c>
      <c r="F245" s="250" t="s">
        <v>789</v>
      </c>
      <c r="G245" s="245" t="s">
        <v>5</v>
      </c>
      <c r="H245" s="245" t="s">
        <v>5</v>
      </c>
      <c r="J245" s="436"/>
    </row>
    <row r="246" spans="1:11" s="16" customFormat="1" ht="24" customHeight="1" x14ac:dyDescent="0.2">
      <c r="A246" s="531">
        <v>156</v>
      </c>
      <c r="B246" s="532" t="s">
        <v>781</v>
      </c>
      <c r="C246" s="28" t="s">
        <v>431</v>
      </c>
      <c r="D246" s="455" t="s">
        <v>38</v>
      </c>
      <c r="E246" s="456" t="s">
        <v>740</v>
      </c>
      <c r="F246" s="458" t="s">
        <v>790</v>
      </c>
      <c r="G246" s="455" t="s">
        <v>5</v>
      </c>
      <c r="H246" s="455" t="s">
        <v>5</v>
      </c>
      <c r="J246" s="426"/>
    </row>
    <row r="247" spans="1:11" s="16" customFormat="1" x14ac:dyDescent="0.2">
      <c r="A247" s="531"/>
      <c r="B247" s="532"/>
      <c r="C247" s="473" t="s">
        <v>431</v>
      </c>
      <c r="D247" s="474" t="s">
        <v>38</v>
      </c>
      <c r="E247" s="475" t="s">
        <v>843</v>
      </c>
      <c r="F247" s="476" t="s">
        <v>791</v>
      </c>
      <c r="G247" s="474" t="s">
        <v>2</v>
      </c>
      <c r="H247" s="474" t="s">
        <v>5</v>
      </c>
      <c r="J247" s="426"/>
    </row>
    <row r="248" spans="1:11" s="16" customFormat="1" x14ac:dyDescent="0.2">
      <c r="A248" s="531"/>
      <c r="B248" s="532"/>
      <c r="C248" s="28" t="s">
        <v>762</v>
      </c>
      <c r="D248" s="455" t="s">
        <v>38</v>
      </c>
      <c r="E248" s="456" t="s">
        <v>783</v>
      </c>
      <c r="F248" s="458" t="s">
        <v>792</v>
      </c>
      <c r="G248" s="455" t="s">
        <v>5</v>
      </c>
      <c r="H248" s="455" t="s">
        <v>5</v>
      </c>
      <c r="J248" s="426"/>
    </row>
    <row r="249" spans="1:11" s="16" customFormat="1" ht="24" x14ac:dyDescent="0.2">
      <c r="A249" s="531"/>
      <c r="B249" s="532"/>
      <c r="C249" s="28" t="s">
        <v>431</v>
      </c>
      <c r="D249" s="455" t="s">
        <v>38</v>
      </c>
      <c r="E249" s="456" t="s">
        <v>845</v>
      </c>
      <c r="F249" s="458" t="s">
        <v>793</v>
      </c>
      <c r="G249" s="455" t="s">
        <v>5</v>
      </c>
      <c r="H249" s="455" t="s">
        <v>5</v>
      </c>
      <c r="J249" s="426"/>
    </row>
    <row r="250" spans="1:11" s="16" customFormat="1" ht="12.75" customHeight="1" x14ac:dyDescent="0.2">
      <c r="A250" s="531"/>
      <c r="B250" s="532"/>
      <c r="C250" s="28" t="s">
        <v>431</v>
      </c>
      <c r="D250" s="457" t="s">
        <v>38</v>
      </c>
      <c r="E250" s="458" t="s">
        <v>784</v>
      </c>
      <c r="F250" s="458" t="s">
        <v>794</v>
      </c>
      <c r="G250" s="457" t="s">
        <v>5</v>
      </c>
      <c r="H250" s="457" t="s">
        <v>5</v>
      </c>
      <c r="J250" s="477"/>
    </row>
    <row r="251" spans="1:11" s="16" customFormat="1" ht="24" x14ac:dyDescent="0.2">
      <c r="A251" s="111">
        <v>157</v>
      </c>
      <c r="B251" s="98" t="s">
        <v>12</v>
      </c>
      <c r="C251" s="111" t="s">
        <v>427</v>
      </c>
      <c r="D251" s="111"/>
      <c r="E251" s="361" t="s">
        <v>877</v>
      </c>
      <c r="F251" s="98" t="s">
        <v>887</v>
      </c>
      <c r="G251" s="371" t="s">
        <v>5</v>
      </c>
      <c r="H251" s="371" t="s">
        <v>5</v>
      </c>
      <c r="J251" s="426"/>
    </row>
    <row r="252" spans="1:11" s="16" customFormat="1" ht="24" customHeight="1" x14ac:dyDescent="0.2">
      <c r="A252" s="504">
        <v>158</v>
      </c>
      <c r="B252" s="503" t="s">
        <v>869</v>
      </c>
      <c r="C252" s="111" t="s">
        <v>427</v>
      </c>
      <c r="D252" s="111" t="s">
        <v>38</v>
      </c>
      <c r="E252" s="98" t="s">
        <v>740</v>
      </c>
      <c r="F252" s="98" t="s">
        <v>888</v>
      </c>
      <c r="G252" s="111" t="s">
        <v>5</v>
      </c>
      <c r="H252" s="111" t="s">
        <v>5</v>
      </c>
      <c r="J252" s="426"/>
    </row>
    <row r="253" spans="1:11" s="16" customFormat="1" ht="24" x14ac:dyDescent="0.2">
      <c r="A253" s="504"/>
      <c r="B253" s="503"/>
      <c r="C253" s="387" t="s">
        <v>431</v>
      </c>
      <c r="D253" s="111" t="s">
        <v>38</v>
      </c>
      <c r="E253" s="388" t="s">
        <v>874</v>
      </c>
      <c r="F253" s="98" t="s">
        <v>889</v>
      </c>
      <c r="G253" s="111" t="s">
        <v>2</v>
      </c>
      <c r="H253" s="111" t="s">
        <v>5</v>
      </c>
      <c r="J253" s="426"/>
    </row>
    <row r="254" spans="1:11" s="16" customFormat="1" ht="12.75" customHeight="1" x14ac:dyDescent="0.2">
      <c r="A254" s="504"/>
      <c r="B254" s="503"/>
      <c r="C254" s="387" t="s">
        <v>762</v>
      </c>
      <c r="D254" s="111" t="s">
        <v>38</v>
      </c>
      <c r="E254" s="98" t="s">
        <v>875</v>
      </c>
      <c r="F254" s="98" t="s">
        <v>890</v>
      </c>
      <c r="G254" s="111" t="s">
        <v>5</v>
      </c>
      <c r="H254" s="111" t="s">
        <v>5</v>
      </c>
      <c r="J254" s="426"/>
    </row>
    <row r="255" spans="1:11" s="20" customFormat="1" ht="24" x14ac:dyDescent="0.2">
      <c r="A255" s="504"/>
      <c r="B255" s="503"/>
      <c r="C255" s="424" t="s">
        <v>431</v>
      </c>
      <c r="D255" s="372" t="s">
        <v>38</v>
      </c>
      <c r="E255" s="349" t="s">
        <v>876</v>
      </c>
      <c r="F255" s="349" t="s">
        <v>891</v>
      </c>
      <c r="G255" s="425" t="s">
        <v>5</v>
      </c>
      <c r="H255" s="372" t="s">
        <v>5</v>
      </c>
      <c r="J255" s="430" t="s">
        <v>1040</v>
      </c>
    </row>
    <row r="256" spans="1:11" s="16" customFormat="1" ht="12.75" customHeight="1" x14ac:dyDescent="0.2">
      <c r="A256" s="504"/>
      <c r="B256" s="503"/>
      <c r="C256" s="387" t="s">
        <v>431</v>
      </c>
      <c r="D256" s="111" t="s">
        <v>38</v>
      </c>
      <c r="E256" s="98" t="s">
        <v>878</v>
      </c>
      <c r="F256" s="98" t="s">
        <v>892</v>
      </c>
      <c r="G256" s="111" t="s">
        <v>5</v>
      </c>
      <c r="H256" s="111" t="s">
        <v>5</v>
      </c>
      <c r="J256" s="426"/>
    </row>
    <row r="257" spans="1:10" s="16" customFormat="1" ht="36" customHeight="1" x14ac:dyDescent="0.2">
      <c r="A257" s="600">
        <v>159</v>
      </c>
      <c r="B257" s="533" t="s">
        <v>984</v>
      </c>
      <c r="C257" s="111" t="s">
        <v>427</v>
      </c>
      <c r="D257" s="111" t="s">
        <v>38</v>
      </c>
      <c r="E257" s="98" t="s">
        <v>740</v>
      </c>
      <c r="F257" s="98" t="s">
        <v>893</v>
      </c>
      <c r="G257" s="111" t="s">
        <v>5</v>
      </c>
      <c r="H257" s="111" t="s">
        <v>5</v>
      </c>
      <c r="J257" s="426"/>
    </row>
    <row r="258" spans="1:10" s="16" customFormat="1" x14ac:dyDescent="0.2">
      <c r="A258" s="509"/>
      <c r="B258" s="506"/>
      <c r="C258" s="387" t="s">
        <v>881</v>
      </c>
      <c r="D258" s="111" t="s">
        <v>38</v>
      </c>
      <c r="E258" s="98" t="s">
        <v>879</v>
      </c>
      <c r="F258" s="98" t="s">
        <v>894</v>
      </c>
      <c r="G258" s="111" t="s">
        <v>5</v>
      </c>
      <c r="H258" s="111" t="s">
        <v>5</v>
      </c>
      <c r="J258" s="426"/>
    </row>
    <row r="259" spans="1:10" s="16" customFormat="1" x14ac:dyDescent="0.2">
      <c r="A259" s="509"/>
      <c r="B259" s="506"/>
      <c r="C259" s="387" t="s">
        <v>880</v>
      </c>
      <c r="D259" s="111" t="s">
        <v>38</v>
      </c>
      <c r="E259" s="98" t="s">
        <v>882</v>
      </c>
      <c r="F259" s="98" t="s">
        <v>895</v>
      </c>
      <c r="G259" s="111" t="s">
        <v>5</v>
      </c>
      <c r="H259" s="111" t="s">
        <v>5</v>
      </c>
      <c r="J259" s="426"/>
    </row>
    <row r="260" spans="1:10" s="16" customFormat="1" ht="24" x14ac:dyDescent="0.2">
      <c r="A260" s="601"/>
      <c r="B260" s="534"/>
      <c r="C260" s="387" t="s">
        <v>880</v>
      </c>
      <c r="D260" s="111"/>
      <c r="E260" s="98" t="s">
        <v>885</v>
      </c>
      <c r="F260" s="98" t="s">
        <v>896</v>
      </c>
      <c r="G260" s="111" t="s">
        <v>5</v>
      </c>
      <c r="H260" s="111" t="s">
        <v>5</v>
      </c>
      <c r="J260" s="426"/>
    </row>
    <row r="261" spans="1:10" s="16" customFormat="1" ht="36" customHeight="1" x14ac:dyDescent="0.2">
      <c r="A261" s="504">
        <v>160</v>
      </c>
      <c r="B261" s="503" t="s">
        <v>870</v>
      </c>
      <c r="C261" s="111" t="s">
        <v>427</v>
      </c>
      <c r="D261" s="111" t="s">
        <v>38</v>
      </c>
      <c r="E261" s="98" t="s">
        <v>740</v>
      </c>
      <c r="F261" s="98" t="s">
        <v>897</v>
      </c>
      <c r="G261" s="111" t="s">
        <v>5</v>
      </c>
      <c r="H261" s="111" t="s">
        <v>5</v>
      </c>
      <c r="J261" s="426"/>
    </row>
    <row r="262" spans="1:10" s="16" customFormat="1" ht="12.75" customHeight="1" x14ac:dyDescent="0.2">
      <c r="A262" s="504"/>
      <c r="B262" s="503"/>
      <c r="C262" s="387" t="s">
        <v>881</v>
      </c>
      <c r="D262" s="111" t="s">
        <v>38</v>
      </c>
      <c r="E262" s="98" t="s">
        <v>883</v>
      </c>
      <c r="F262" s="98" t="s">
        <v>898</v>
      </c>
      <c r="G262" s="111" t="s">
        <v>5</v>
      </c>
      <c r="H262" s="111" t="s">
        <v>5</v>
      </c>
      <c r="J262" s="426"/>
    </row>
    <row r="263" spans="1:10" s="16" customFormat="1" ht="12.75" customHeight="1" x14ac:dyDescent="0.2">
      <c r="A263" s="504"/>
      <c r="B263" s="503"/>
      <c r="C263" s="387" t="s">
        <v>880</v>
      </c>
      <c r="D263" s="111" t="s">
        <v>38</v>
      </c>
      <c r="E263" s="98" t="s">
        <v>884</v>
      </c>
      <c r="F263" s="98" t="s">
        <v>899</v>
      </c>
      <c r="G263" s="111" t="s">
        <v>5</v>
      </c>
      <c r="H263" s="111" t="s">
        <v>5</v>
      </c>
      <c r="J263" s="426"/>
    </row>
    <row r="264" spans="1:10" s="16" customFormat="1" ht="24" x14ac:dyDescent="0.2">
      <c r="A264" s="504">
        <v>161</v>
      </c>
      <c r="B264" s="503" t="s">
        <v>871</v>
      </c>
      <c r="C264" s="387" t="s">
        <v>427</v>
      </c>
      <c r="D264" s="111" t="s">
        <v>38</v>
      </c>
      <c r="E264" s="98" t="s">
        <v>92</v>
      </c>
      <c r="F264" s="98" t="s">
        <v>900</v>
      </c>
      <c r="G264" s="111" t="s">
        <v>5</v>
      </c>
      <c r="H264" s="111" t="s">
        <v>5</v>
      </c>
      <c r="J264" s="426"/>
    </row>
    <row r="265" spans="1:10" s="16" customFormat="1" ht="12.75" customHeight="1" x14ac:dyDescent="0.2">
      <c r="A265" s="504"/>
      <c r="B265" s="503"/>
      <c r="C265" s="387" t="s">
        <v>881</v>
      </c>
      <c r="D265" s="111" t="s">
        <v>38</v>
      </c>
      <c r="E265" s="98" t="s">
        <v>886</v>
      </c>
      <c r="F265" s="98" t="s">
        <v>904</v>
      </c>
      <c r="G265" s="111" t="s">
        <v>5</v>
      </c>
      <c r="H265" s="111" t="s">
        <v>5</v>
      </c>
      <c r="J265" s="426"/>
    </row>
    <row r="266" spans="1:10" s="16" customFormat="1" ht="24" x14ac:dyDescent="0.2">
      <c r="A266" s="504"/>
      <c r="B266" s="503"/>
      <c r="C266" s="387" t="s">
        <v>880</v>
      </c>
      <c r="D266" s="111" t="s">
        <v>38</v>
      </c>
      <c r="E266" s="98" t="s">
        <v>922</v>
      </c>
      <c r="F266" s="98" t="s">
        <v>905</v>
      </c>
      <c r="G266" s="111" t="s">
        <v>5</v>
      </c>
      <c r="H266" s="111" t="s">
        <v>5</v>
      </c>
      <c r="J266" s="426"/>
    </row>
    <row r="267" spans="1:10" s="16" customFormat="1" ht="36" customHeight="1" x14ac:dyDescent="0.2">
      <c r="A267" s="504">
        <v>162</v>
      </c>
      <c r="B267" s="503" t="s">
        <v>872</v>
      </c>
      <c r="C267" s="387" t="s">
        <v>427</v>
      </c>
      <c r="D267" s="111" t="s">
        <v>38</v>
      </c>
      <c r="E267" s="98" t="s">
        <v>92</v>
      </c>
      <c r="F267" s="98" t="s">
        <v>901</v>
      </c>
      <c r="G267" s="111" t="s">
        <v>5</v>
      </c>
      <c r="H267" s="111" t="s">
        <v>5</v>
      </c>
      <c r="J267" s="426"/>
    </row>
    <row r="268" spans="1:10" s="16" customFormat="1" ht="36" customHeight="1" x14ac:dyDescent="0.2">
      <c r="A268" s="504"/>
      <c r="B268" s="503"/>
      <c r="C268" s="387" t="s">
        <v>881</v>
      </c>
      <c r="D268" s="111" t="s">
        <v>38</v>
      </c>
      <c r="E268" s="98" t="s">
        <v>909</v>
      </c>
      <c r="F268" s="98" t="s">
        <v>907</v>
      </c>
      <c r="G268" s="111" t="s">
        <v>5</v>
      </c>
      <c r="H268" s="111" t="s">
        <v>5</v>
      </c>
      <c r="J268" s="426"/>
    </row>
    <row r="269" spans="1:10" s="16" customFormat="1" ht="24" x14ac:dyDescent="0.2">
      <c r="A269" s="504"/>
      <c r="B269" s="503"/>
      <c r="C269" s="387" t="s">
        <v>880</v>
      </c>
      <c r="D269" s="111" t="s">
        <v>38</v>
      </c>
      <c r="E269" s="98" t="s">
        <v>906</v>
      </c>
      <c r="F269" s="98" t="s">
        <v>908</v>
      </c>
      <c r="G269" s="111" t="s">
        <v>5</v>
      </c>
      <c r="H269" s="111" t="s">
        <v>5</v>
      </c>
      <c r="J269" s="426"/>
    </row>
    <row r="270" spans="1:10" s="16" customFormat="1" ht="24" x14ac:dyDescent="0.2">
      <c r="A270" s="111">
        <v>163</v>
      </c>
      <c r="B270" s="98" t="s">
        <v>12</v>
      </c>
      <c r="C270" s="111" t="s">
        <v>427</v>
      </c>
      <c r="D270" s="111"/>
      <c r="E270" s="98" t="s">
        <v>877</v>
      </c>
      <c r="F270" s="98" t="s">
        <v>902</v>
      </c>
      <c r="G270" s="111" t="s">
        <v>5</v>
      </c>
      <c r="H270" s="111" t="s">
        <v>5</v>
      </c>
      <c r="J270" s="426"/>
    </row>
    <row r="271" spans="1:10" s="16" customFormat="1" ht="36" customHeight="1" x14ac:dyDescent="0.2">
      <c r="A271" s="508">
        <v>164</v>
      </c>
      <c r="B271" s="505" t="s">
        <v>923</v>
      </c>
      <c r="C271" s="111" t="s">
        <v>427</v>
      </c>
      <c r="D271" s="111" t="s">
        <v>38</v>
      </c>
      <c r="E271" s="98" t="s">
        <v>740</v>
      </c>
      <c r="F271" s="98" t="s">
        <v>911</v>
      </c>
      <c r="G271" s="111" t="s">
        <v>5</v>
      </c>
      <c r="H271" s="111" t="s">
        <v>5</v>
      </c>
      <c r="J271" s="426"/>
    </row>
    <row r="272" spans="1:10" s="16" customFormat="1" ht="12.75" customHeight="1" x14ac:dyDescent="0.2">
      <c r="A272" s="509"/>
      <c r="B272" s="506"/>
      <c r="C272" s="387" t="s">
        <v>881</v>
      </c>
      <c r="D272" s="111" t="s">
        <v>38</v>
      </c>
      <c r="E272" s="98" t="s">
        <v>910</v>
      </c>
      <c r="F272" s="98" t="s">
        <v>912</v>
      </c>
      <c r="G272" s="111" t="s">
        <v>5</v>
      </c>
      <c r="H272" s="111" t="s">
        <v>5</v>
      </c>
      <c r="J272" s="426"/>
    </row>
    <row r="273" spans="1:10" s="16" customFormat="1" ht="24" x14ac:dyDescent="0.2">
      <c r="A273" s="509"/>
      <c r="B273" s="506"/>
      <c r="C273" s="387" t="s">
        <v>880</v>
      </c>
      <c r="D273" s="111" t="s">
        <v>38</v>
      </c>
      <c r="E273" s="98" t="s">
        <v>913</v>
      </c>
      <c r="F273" s="98" t="s">
        <v>914</v>
      </c>
      <c r="G273" s="111" t="s">
        <v>5</v>
      </c>
      <c r="H273" s="111" t="s">
        <v>5</v>
      </c>
      <c r="J273" s="426"/>
    </row>
    <row r="274" spans="1:10" s="16" customFormat="1" ht="24" x14ac:dyDescent="0.2">
      <c r="A274" s="510"/>
      <c r="B274" s="507"/>
      <c r="C274" s="387" t="s">
        <v>880</v>
      </c>
      <c r="D274" s="111" t="s">
        <v>38</v>
      </c>
      <c r="E274" s="98" t="s">
        <v>920</v>
      </c>
      <c r="F274" s="98" t="s">
        <v>921</v>
      </c>
      <c r="G274" s="111" t="s">
        <v>2</v>
      </c>
      <c r="H274" s="111" t="s">
        <v>5</v>
      </c>
      <c r="J274" s="426"/>
    </row>
    <row r="275" spans="1:10" s="16" customFormat="1" ht="24" x14ac:dyDescent="0.2">
      <c r="A275" s="504">
        <v>165</v>
      </c>
      <c r="B275" s="503" t="s">
        <v>873</v>
      </c>
      <c r="C275" s="387" t="s">
        <v>427</v>
      </c>
      <c r="D275" s="111" t="s">
        <v>38</v>
      </c>
      <c r="E275" s="98" t="s">
        <v>92</v>
      </c>
      <c r="F275" s="98" t="s">
        <v>903</v>
      </c>
      <c r="G275" s="111" t="s">
        <v>5</v>
      </c>
      <c r="H275" s="111" t="s">
        <v>5</v>
      </c>
      <c r="J275" s="426"/>
    </row>
    <row r="276" spans="1:10" s="16" customFormat="1" ht="12.75" customHeight="1" x14ac:dyDescent="0.2">
      <c r="A276" s="504"/>
      <c r="B276" s="503"/>
      <c r="C276" s="387" t="s">
        <v>917</v>
      </c>
      <c r="D276" s="111" t="s">
        <v>38</v>
      </c>
      <c r="E276" s="98" t="s">
        <v>926</v>
      </c>
      <c r="F276" s="98" t="s">
        <v>915</v>
      </c>
      <c r="G276" s="111" t="s">
        <v>5</v>
      </c>
      <c r="H276" s="111" t="s">
        <v>5</v>
      </c>
      <c r="J276" s="426"/>
    </row>
    <row r="277" spans="1:10" s="16" customFormat="1" ht="24" x14ac:dyDescent="0.2">
      <c r="A277" s="504"/>
      <c r="B277" s="503"/>
      <c r="C277" s="387" t="s">
        <v>918</v>
      </c>
      <c r="D277" s="111" t="s">
        <v>38</v>
      </c>
      <c r="E277" s="98" t="s">
        <v>927</v>
      </c>
      <c r="F277" s="98" t="s">
        <v>916</v>
      </c>
      <c r="G277" s="111" t="s">
        <v>2</v>
      </c>
      <c r="H277" s="111" t="s">
        <v>5</v>
      </c>
      <c r="J277" s="426"/>
    </row>
    <row r="278" spans="1:10" s="16" customFormat="1" ht="36" x14ac:dyDescent="0.2">
      <c r="A278" s="504"/>
      <c r="B278" s="503"/>
      <c r="C278" s="387" t="s">
        <v>918</v>
      </c>
      <c r="D278" s="111" t="s">
        <v>38</v>
      </c>
      <c r="E278" s="98" t="s">
        <v>928</v>
      </c>
      <c r="F278" s="98" t="s">
        <v>919</v>
      </c>
      <c r="G278" s="111" t="s">
        <v>5</v>
      </c>
      <c r="H278" s="111" t="s">
        <v>5</v>
      </c>
      <c r="J278" s="426"/>
    </row>
    <row r="279" spans="1:10" s="20" customFormat="1" ht="24" x14ac:dyDescent="0.2">
      <c r="A279" s="155">
        <v>166</v>
      </c>
      <c r="B279" s="156" t="s">
        <v>12</v>
      </c>
      <c r="C279" s="35" t="s">
        <v>427</v>
      </c>
      <c r="D279" s="36" t="s">
        <v>38</v>
      </c>
      <c r="E279" s="366" t="s">
        <v>877</v>
      </c>
      <c r="F279" s="366" t="s">
        <v>1015</v>
      </c>
      <c r="G279" s="372" t="s">
        <v>5</v>
      </c>
      <c r="H279" s="36" t="s">
        <v>5</v>
      </c>
      <c r="J279" s="430" t="s">
        <v>1005</v>
      </c>
    </row>
    <row r="280" spans="1:10" s="20" customFormat="1" ht="24" customHeight="1" x14ac:dyDescent="0.2">
      <c r="A280" s="494">
        <v>167</v>
      </c>
      <c r="B280" s="495" t="s">
        <v>1007</v>
      </c>
      <c r="C280" s="35" t="s">
        <v>431</v>
      </c>
      <c r="D280" s="36" t="s">
        <v>38</v>
      </c>
      <c r="E280" s="366" t="s">
        <v>740</v>
      </c>
      <c r="F280" s="366" t="s">
        <v>1016</v>
      </c>
      <c r="G280" s="372" t="s">
        <v>5</v>
      </c>
      <c r="H280" s="36" t="s">
        <v>5</v>
      </c>
      <c r="J280" s="430" t="s">
        <v>1005</v>
      </c>
    </row>
    <row r="281" spans="1:10" s="20" customFormat="1" ht="24" customHeight="1" x14ac:dyDescent="0.2">
      <c r="A281" s="494"/>
      <c r="B281" s="495"/>
      <c r="C281" s="35" t="s">
        <v>762</v>
      </c>
      <c r="D281" s="36" t="s">
        <v>38</v>
      </c>
      <c r="E281" s="366" t="s">
        <v>1003</v>
      </c>
      <c r="F281" s="366" t="s">
        <v>1017</v>
      </c>
      <c r="G281" s="36" t="s">
        <v>5</v>
      </c>
      <c r="H281" s="36" t="s">
        <v>5</v>
      </c>
      <c r="J281" s="430" t="s">
        <v>1005</v>
      </c>
    </row>
    <row r="282" spans="1:10" s="20" customFormat="1" ht="24" x14ac:dyDescent="0.2">
      <c r="A282" s="494"/>
      <c r="B282" s="495"/>
      <c r="C282" s="35" t="s">
        <v>431</v>
      </c>
      <c r="D282" s="36" t="s">
        <v>38</v>
      </c>
      <c r="E282" s="492" t="s">
        <v>1079</v>
      </c>
      <c r="F282" s="366" t="s">
        <v>1078</v>
      </c>
      <c r="G282" s="36" t="s">
        <v>5</v>
      </c>
      <c r="H282" s="36" t="s">
        <v>5</v>
      </c>
      <c r="J282" s="430" t="s">
        <v>1076</v>
      </c>
    </row>
    <row r="283" spans="1:10" s="20" customFormat="1" ht="24" x14ac:dyDescent="0.2">
      <c r="A283" s="155">
        <v>168</v>
      </c>
      <c r="B283" s="156" t="s">
        <v>12</v>
      </c>
      <c r="C283" s="35" t="s">
        <v>427</v>
      </c>
      <c r="D283" s="36" t="s">
        <v>38</v>
      </c>
      <c r="E283" s="366" t="s">
        <v>877</v>
      </c>
      <c r="F283" s="366" t="s">
        <v>1018</v>
      </c>
      <c r="G283" s="372" t="s">
        <v>5</v>
      </c>
      <c r="H283" s="36" t="s">
        <v>5</v>
      </c>
      <c r="J283" s="430" t="s">
        <v>1005</v>
      </c>
    </row>
    <row r="284" spans="1:10" s="20" customFormat="1" ht="24" customHeight="1" x14ac:dyDescent="0.2">
      <c r="A284" s="494">
        <v>169</v>
      </c>
      <c r="B284" s="495" t="s">
        <v>1002</v>
      </c>
      <c r="C284" s="35" t="s">
        <v>431</v>
      </c>
      <c r="D284" s="36" t="s">
        <v>38</v>
      </c>
      <c r="E284" s="366" t="s">
        <v>740</v>
      </c>
      <c r="F284" s="366" t="s">
        <v>1019</v>
      </c>
      <c r="G284" s="372" t="s">
        <v>5</v>
      </c>
      <c r="H284" s="36" t="s">
        <v>5</v>
      </c>
      <c r="J284" s="430" t="s">
        <v>1005</v>
      </c>
    </row>
    <row r="285" spans="1:10" s="20" customFormat="1" ht="24" x14ac:dyDescent="0.2">
      <c r="A285" s="494"/>
      <c r="B285" s="495"/>
      <c r="C285" s="35" t="s">
        <v>431</v>
      </c>
      <c r="D285" s="36" t="s">
        <v>38</v>
      </c>
      <c r="E285" s="366" t="s">
        <v>1071</v>
      </c>
      <c r="F285" s="366" t="s">
        <v>1020</v>
      </c>
      <c r="G285" s="36" t="s">
        <v>5</v>
      </c>
      <c r="H285" s="36" t="s">
        <v>5</v>
      </c>
      <c r="J285" s="430" t="s">
        <v>1068</v>
      </c>
    </row>
    <row r="286" spans="1:10" s="20" customFormat="1" ht="12.75" customHeight="1" x14ac:dyDescent="0.2">
      <c r="A286" s="494"/>
      <c r="B286" s="495"/>
      <c r="C286" s="35" t="s">
        <v>762</v>
      </c>
      <c r="D286" s="36" t="s">
        <v>38</v>
      </c>
      <c r="E286" s="366" t="s">
        <v>1004</v>
      </c>
      <c r="F286" s="366" t="s">
        <v>1021</v>
      </c>
      <c r="G286" s="36" t="s">
        <v>5</v>
      </c>
      <c r="H286" s="36" t="s">
        <v>5</v>
      </c>
      <c r="J286" s="430" t="s">
        <v>1005</v>
      </c>
    </row>
    <row r="287" spans="1:10" s="20" customFormat="1" ht="12.75" customHeight="1" x14ac:dyDescent="0.2">
      <c r="A287" s="494"/>
      <c r="B287" s="495"/>
      <c r="C287" s="35" t="s">
        <v>431</v>
      </c>
      <c r="D287" s="491" t="s">
        <v>38</v>
      </c>
      <c r="E287" s="492" t="s">
        <v>1022</v>
      </c>
      <c r="F287" s="492" t="s">
        <v>1023</v>
      </c>
      <c r="G287" s="491" t="s">
        <v>5</v>
      </c>
      <c r="H287" s="491" t="s">
        <v>5</v>
      </c>
      <c r="J287" s="430" t="s">
        <v>1005</v>
      </c>
    </row>
    <row r="288" spans="1:10" s="20" customFormat="1" ht="24" x14ac:dyDescent="0.2">
      <c r="A288" s="494"/>
      <c r="B288" s="495"/>
      <c r="C288" s="35" t="s">
        <v>431</v>
      </c>
      <c r="D288" s="155" t="s">
        <v>38</v>
      </c>
      <c r="E288" s="156" t="s">
        <v>1074</v>
      </c>
      <c r="F288" s="156" t="s">
        <v>1075</v>
      </c>
      <c r="G288" s="155" t="s">
        <v>5</v>
      </c>
      <c r="H288" s="155" t="s">
        <v>5</v>
      </c>
      <c r="J288" s="430" t="s">
        <v>1076</v>
      </c>
    </row>
    <row r="289" spans="1:10" s="20" customFormat="1" ht="24" x14ac:dyDescent="0.2">
      <c r="A289" s="348">
        <v>170</v>
      </c>
      <c r="B289" s="381" t="s">
        <v>1044</v>
      </c>
      <c r="C289" s="416" t="s">
        <v>427</v>
      </c>
      <c r="D289" s="36" t="s">
        <v>38</v>
      </c>
      <c r="E289" s="44" t="s">
        <v>604</v>
      </c>
      <c r="F289" s="417" t="s">
        <v>1032</v>
      </c>
      <c r="G289" s="348" t="s">
        <v>5</v>
      </c>
      <c r="H289" s="348" t="s">
        <v>5</v>
      </c>
      <c r="J289" s="430" t="s">
        <v>1005</v>
      </c>
    </row>
    <row r="290" spans="1:10" s="20" customFormat="1" ht="24" x14ac:dyDescent="0.2">
      <c r="A290" s="478">
        <v>171</v>
      </c>
      <c r="B290" s="479" t="s">
        <v>1031</v>
      </c>
      <c r="C290" s="480" t="s">
        <v>427</v>
      </c>
      <c r="D290" s="481" t="s">
        <v>38</v>
      </c>
      <c r="E290" s="482" t="s">
        <v>604</v>
      </c>
      <c r="F290" s="483" t="s">
        <v>1033</v>
      </c>
      <c r="G290" s="478" t="s">
        <v>5</v>
      </c>
      <c r="H290" s="478" t="s">
        <v>5</v>
      </c>
      <c r="J290" s="430" t="s">
        <v>1005</v>
      </c>
    </row>
    <row r="291" spans="1:10" s="20" customFormat="1" ht="36" x14ac:dyDescent="0.2">
      <c r="A291" s="484">
        <v>172</v>
      </c>
      <c r="B291" s="485" t="s">
        <v>1069</v>
      </c>
      <c r="C291" s="486" t="s">
        <v>427</v>
      </c>
      <c r="D291" s="487" t="s">
        <v>38</v>
      </c>
      <c r="E291" s="44" t="s">
        <v>112</v>
      </c>
      <c r="F291" s="488" t="s">
        <v>1066</v>
      </c>
      <c r="G291" s="484" t="s">
        <v>5</v>
      </c>
      <c r="H291" s="484" t="s">
        <v>5</v>
      </c>
      <c r="J291" s="430" t="s">
        <v>1067</v>
      </c>
    </row>
    <row r="292" spans="1:10" s="258" customFormat="1" ht="12" customHeight="1" x14ac:dyDescent="0.2">
      <c r="A292" s="588" t="s">
        <v>584</v>
      </c>
      <c r="B292" s="589"/>
      <c r="C292" s="589"/>
      <c r="D292" s="589"/>
      <c r="E292" s="589"/>
      <c r="F292" s="589"/>
      <c r="G292" s="589"/>
      <c r="H292" s="590"/>
      <c r="J292" s="436"/>
    </row>
    <row r="293" spans="1:10" s="258" customFormat="1" x14ac:dyDescent="0.2">
      <c r="A293" s="591"/>
      <c r="B293" s="592"/>
      <c r="C293" s="592"/>
      <c r="D293" s="592"/>
      <c r="E293" s="592"/>
      <c r="F293" s="592"/>
      <c r="G293" s="592"/>
      <c r="H293" s="593"/>
      <c r="J293" s="436"/>
    </row>
    <row r="294" spans="1:10" s="252" customFormat="1" x14ac:dyDescent="0.2">
      <c r="A294" s="594"/>
      <c r="B294" s="595"/>
      <c r="C294" s="595"/>
      <c r="D294" s="595"/>
      <c r="E294" s="595"/>
      <c r="F294" s="595"/>
      <c r="G294" s="595"/>
      <c r="H294" s="596"/>
      <c r="J294" s="436"/>
    </row>
    <row r="295" spans="1:10" s="252" customFormat="1" x14ac:dyDescent="0.2">
      <c r="A295" s="576">
        <v>1500</v>
      </c>
      <c r="B295" s="586" t="s">
        <v>513</v>
      </c>
      <c r="C295" s="251" t="s">
        <v>427</v>
      </c>
      <c r="D295" s="245" t="s">
        <v>38</v>
      </c>
      <c r="E295" s="259" t="s">
        <v>88</v>
      </c>
      <c r="F295" s="260" t="s">
        <v>564</v>
      </c>
      <c r="G295" s="261" t="s">
        <v>5</v>
      </c>
      <c r="H295" s="261" t="s">
        <v>5</v>
      </c>
      <c r="J295" s="436"/>
    </row>
    <row r="296" spans="1:10" s="252" customFormat="1" ht="24" x14ac:dyDescent="0.2">
      <c r="A296" s="575"/>
      <c r="B296" s="587"/>
      <c r="C296" s="251" t="s">
        <v>427</v>
      </c>
      <c r="D296" s="245" t="s">
        <v>38</v>
      </c>
      <c r="E296" s="259" t="s">
        <v>554</v>
      </c>
      <c r="F296" s="260" t="s">
        <v>563</v>
      </c>
      <c r="G296" s="261" t="s">
        <v>5</v>
      </c>
      <c r="H296" s="261" t="s">
        <v>5</v>
      </c>
      <c r="J296" s="436"/>
    </row>
    <row r="297" spans="1:10" s="252" customFormat="1" x14ac:dyDescent="0.2">
      <c r="A297" s="261">
        <v>1501</v>
      </c>
      <c r="B297" s="262" t="s">
        <v>514</v>
      </c>
      <c r="C297" s="251" t="s">
        <v>427</v>
      </c>
      <c r="D297" s="245" t="s">
        <v>38</v>
      </c>
      <c r="E297" s="259" t="s">
        <v>544</v>
      </c>
      <c r="F297" s="260" t="s">
        <v>565</v>
      </c>
      <c r="G297" s="261" t="s">
        <v>5</v>
      </c>
      <c r="H297" s="261" t="s">
        <v>5</v>
      </c>
      <c r="J297" s="436"/>
    </row>
    <row r="298" spans="1:10" s="252" customFormat="1" ht="24" x14ac:dyDescent="0.2">
      <c r="A298" s="578">
        <v>1502</v>
      </c>
      <c r="B298" s="581" t="s">
        <v>515</v>
      </c>
      <c r="C298" s="253" t="s">
        <v>427</v>
      </c>
      <c r="D298" s="254" t="s">
        <v>38</v>
      </c>
      <c r="E298" s="263" t="s">
        <v>590</v>
      </c>
      <c r="F298" s="264" t="s">
        <v>566</v>
      </c>
      <c r="G298" s="265" t="s">
        <v>2</v>
      </c>
      <c r="H298" s="265" t="s">
        <v>5</v>
      </c>
      <c r="J298" s="436"/>
    </row>
    <row r="299" spans="1:10" s="252" customFormat="1" ht="25.9" customHeight="1" x14ac:dyDescent="0.2">
      <c r="A299" s="579"/>
      <c r="B299" s="582"/>
      <c r="C299" s="253" t="s">
        <v>427</v>
      </c>
      <c r="D299" s="254" t="s">
        <v>38</v>
      </c>
      <c r="E299" s="263" t="s">
        <v>557</v>
      </c>
      <c r="F299" s="264" t="s">
        <v>567</v>
      </c>
      <c r="G299" s="265" t="s">
        <v>2</v>
      </c>
      <c r="H299" s="265" t="s">
        <v>5</v>
      </c>
      <c r="J299" s="436"/>
    </row>
    <row r="300" spans="1:10" s="252" customFormat="1" ht="25.15" customHeight="1" x14ac:dyDescent="0.2">
      <c r="A300" s="580"/>
      <c r="B300" s="583"/>
      <c r="C300" s="253" t="s">
        <v>427</v>
      </c>
      <c r="D300" s="254" t="s">
        <v>38</v>
      </c>
      <c r="E300" s="263" t="s">
        <v>556</v>
      </c>
      <c r="F300" s="264" t="s">
        <v>568</v>
      </c>
      <c r="G300" s="265" t="s">
        <v>2</v>
      </c>
      <c r="H300" s="265" t="s">
        <v>5</v>
      </c>
      <c r="J300" s="436"/>
    </row>
    <row r="301" spans="1:10" s="252" customFormat="1" ht="24" x14ac:dyDescent="0.2">
      <c r="A301" s="266">
        <v>1503</v>
      </c>
      <c r="B301" s="267" t="s">
        <v>553</v>
      </c>
      <c r="C301" s="268" t="s">
        <v>427</v>
      </c>
      <c r="D301" s="254" t="s">
        <v>38</v>
      </c>
      <c r="E301" s="269" t="s">
        <v>92</v>
      </c>
      <c r="F301" s="264" t="s">
        <v>569</v>
      </c>
      <c r="G301" s="265" t="s">
        <v>2</v>
      </c>
      <c r="H301" s="265" t="s">
        <v>5</v>
      </c>
      <c r="J301" s="436"/>
    </row>
    <row r="302" spans="1:10" s="252" customFormat="1" ht="36" customHeight="1" x14ac:dyDescent="0.2">
      <c r="A302" s="576">
        <v>1504</v>
      </c>
      <c r="B302" s="519" t="s">
        <v>516</v>
      </c>
      <c r="C302" s="597" t="s">
        <v>427</v>
      </c>
      <c r="D302" s="245" t="s">
        <v>38</v>
      </c>
      <c r="E302" s="270" t="s">
        <v>605</v>
      </c>
      <c r="F302" s="260" t="s">
        <v>570</v>
      </c>
      <c r="G302" s="261" t="s">
        <v>5</v>
      </c>
      <c r="H302" s="261" t="s">
        <v>5</v>
      </c>
      <c r="J302" s="436"/>
    </row>
    <row r="303" spans="1:10" s="252" customFormat="1" ht="36.6" customHeight="1" x14ac:dyDescent="0.2">
      <c r="A303" s="577"/>
      <c r="B303" s="520"/>
      <c r="C303" s="598"/>
      <c r="D303" s="254" t="s">
        <v>38</v>
      </c>
      <c r="E303" s="271" t="s">
        <v>558</v>
      </c>
      <c r="F303" s="264" t="s">
        <v>571</v>
      </c>
      <c r="G303" s="265" t="s">
        <v>2</v>
      </c>
      <c r="H303" s="265" t="s">
        <v>5</v>
      </c>
      <c r="J303" s="436"/>
    </row>
    <row r="304" spans="1:10" s="252" customFormat="1" x14ac:dyDescent="0.2">
      <c r="A304" s="261">
        <v>1505</v>
      </c>
      <c r="B304" s="262" t="s">
        <v>517</v>
      </c>
      <c r="C304" s="272" t="s">
        <v>427</v>
      </c>
      <c r="D304" s="245" t="s">
        <v>38</v>
      </c>
      <c r="E304" s="247" t="s">
        <v>604</v>
      </c>
      <c r="F304" s="260" t="s">
        <v>572</v>
      </c>
      <c r="G304" s="261" t="s">
        <v>5</v>
      </c>
      <c r="H304" s="261" t="s">
        <v>5</v>
      </c>
      <c r="J304" s="436"/>
    </row>
    <row r="305" spans="1:10" s="252" customFormat="1" ht="39" customHeight="1" x14ac:dyDescent="0.2">
      <c r="A305" s="576">
        <v>1506</v>
      </c>
      <c r="B305" s="519" t="s">
        <v>545</v>
      </c>
      <c r="C305" s="272" t="s">
        <v>427</v>
      </c>
      <c r="D305" s="245" t="s">
        <v>38</v>
      </c>
      <c r="E305" s="247" t="s">
        <v>92</v>
      </c>
      <c r="F305" s="260" t="s">
        <v>573</v>
      </c>
      <c r="G305" s="261" t="s">
        <v>5</v>
      </c>
      <c r="H305" s="261" t="s">
        <v>5</v>
      </c>
      <c r="J305" s="436"/>
    </row>
    <row r="306" spans="1:10" s="252" customFormat="1" ht="27.6" customHeight="1" x14ac:dyDescent="0.2">
      <c r="A306" s="575"/>
      <c r="B306" s="572"/>
      <c r="C306" s="272" t="s">
        <v>427</v>
      </c>
      <c r="D306" s="245" t="s">
        <v>38</v>
      </c>
      <c r="E306" s="247" t="s">
        <v>560</v>
      </c>
      <c r="F306" s="260" t="s">
        <v>574</v>
      </c>
      <c r="G306" s="261" t="s">
        <v>5</v>
      </c>
      <c r="H306" s="261" t="s">
        <v>5</v>
      </c>
      <c r="J306" s="436"/>
    </row>
    <row r="307" spans="1:10" s="252" customFormat="1" ht="36" customHeight="1" x14ac:dyDescent="0.2">
      <c r="A307" s="576">
        <v>1507</v>
      </c>
      <c r="B307" s="519" t="s">
        <v>546</v>
      </c>
      <c r="C307" s="272" t="s">
        <v>427</v>
      </c>
      <c r="D307" s="245" t="s">
        <v>38</v>
      </c>
      <c r="E307" s="247" t="s">
        <v>92</v>
      </c>
      <c r="F307" s="260" t="s">
        <v>575</v>
      </c>
      <c r="G307" s="261" t="s">
        <v>5</v>
      </c>
      <c r="H307" s="261" t="s">
        <v>5</v>
      </c>
      <c r="J307" s="436"/>
    </row>
    <row r="308" spans="1:10" s="252" customFormat="1" ht="28.9" customHeight="1" x14ac:dyDescent="0.2">
      <c r="A308" s="575"/>
      <c r="B308" s="572"/>
      <c r="C308" s="272" t="s">
        <v>427</v>
      </c>
      <c r="D308" s="245" t="s">
        <v>38</v>
      </c>
      <c r="E308" s="247" t="s">
        <v>561</v>
      </c>
      <c r="F308" s="260" t="s">
        <v>576</v>
      </c>
      <c r="G308" s="261" t="s">
        <v>5</v>
      </c>
      <c r="H308" s="261" t="s">
        <v>5</v>
      </c>
      <c r="J308" s="436"/>
    </row>
    <row r="309" spans="1:10" s="252" customFormat="1" ht="24" x14ac:dyDescent="0.2">
      <c r="A309" s="576">
        <v>1508</v>
      </c>
      <c r="B309" s="273" t="s">
        <v>518</v>
      </c>
      <c r="C309" s="272" t="s">
        <v>427</v>
      </c>
      <c r="D309" s="245" t="s">
        <v>38</v>
      </c>
      <c r="E309" s="247" t="s">
        <v>92</v>
      </c>
      <c r="F309" s="260" t="s">
        <v>577</v>
      </c>
      <c r="G309" s="261" t="s">
        <v>5</v>
      </c>
      <c r="H309" s="261" t="s">
        <v>5</v>
      </c>
      <c r="J309" s="436"/>
    </row>
    <row r="310" spans="1:10" s="252" customFormat="1" ht="21.6" customHeight="1" x14ac:dyDescent="0.2">
      <c r="A310" s="574"/>
      <c r="B310" s="274"/>
      <c r="C310" s="272" t="s">
        <v>427</v>
      </c>
      <c r="D310" s="245" t="s">
        <v>38</v>
      </c>
      <c r="E310" s="247" t="s">
        <v>562</v>
      </c>
      <c r="F310" s="260" t="s">
        <v>578</v>
      </c>
      <c r="G310" s="261" t="s">
        <v>5</v>
      </c>
      <c r="H310" s="261" t="s">
        <v>5</v>
      </c>
      <c r="J310" s="436"/>
    </row>
    <row r="311" spans="1:10" s="252" customFormat="1" ht="24" x14ac:dyDescent="0.2">
      <c r="A311" s="575"/>
      <c r="B311" s="275"/>
      <c r="C311" s="272" t="s">
        <v>427</v>
      </c>
      <c r="D311" s="245" t="s">
        <v>38</v>
      </c>
      <c r="E311" s="276" t="s">
        <v>559</v>
      </c>
      <c r="F311" s="260" t="s">
        <v>579</v>
      </c>
      <c r="G311" s="261" t="s">
        <v>5</v>
      </c>
      <c r="H311" s="261" t="s">
        <v>5</v>
      </c>
      <c r="J311" s="436"/>
    </row>
    <row r="312" spans="1:10" s="252" customFormat="1" ht="24" x14ac:dyDescent="0.2">
      <c r="A312" s="261">
        <v>1509</v>
      </c>
      <c r="B312" s="277" t="s">
        <v>519</v>
      </c>
      <c r="C312" s="278" t="s">
        <v>427</v>
      </c>
      <c r="D312" s="279" t="s">
        <v>38</v>
      </c>
      <c r="E312" s="280" t="s">
        <v>700</v>
      </c>
      <c r="F312" s="281" t="s">
        <v>580</v>
      </c>
      <c r="G312" s="261" t="s">
        <v>5</v>
      </c>
      <c r="H312" s="282" t="s">
        <v>5</v>
      </c>
      <c r="J312" s="436"/>
    </row>
    <row r="313" spans="1:10" s="252" customFormat="1" ht="24" customHeight="1" x14ac:dyDescent="0.2">
      <c r="A313" s="576">
        <v>1510</v>
      </c>
      <c r="B313" s="519" t="s">
        <v>520</v>
      </c>
      <c r="C313" s="278" t="s">
        <v>427</v>
      </c>
      <c r="D313" s="279" t="s">
        <v>38</v>
      </c>
      <c r="E313" s="280" t="s">
        <v>701</v>
      </c>
      <c r="F313" s="281" t="s">
        <v>581</v>
      </c>
      <c r="G313" s="261" t="s">
        <v>5</v>
      </c>
      <c r="H313" s="282" t="s">
        <v>5</v>
      </c>
      <c r="J313" s="436"/>
    </row>
    <row r="314" spans="1:10" s="252" customFormat="1" x14ac:dyDescent="0.2">
      <c r="A314" s="575"/>
      <c r="B314" s="572"/>
      <c r="C314" s="278" t="s">
        <v>427</v>
      </c>
      <c r="D314" s="279" t="s">
        <v>38</v>
      </c>
      <c r="E314" s="280" t="s">
        <v>585</v>
      </c>
      <c r="F314" s="281" t="s">
        <v>586</v>
      </c>
      <c r="G314" s="261" t="s">
        <v>5</v>
      </c>
      <c r="H314" s="282" t="s">
        <v>5</v>
      </c>
      <c r="J314" s="436"/>
    </row>
    <row r="315" spans="1:10" s="252" customFormat="1" ht="24" x14ac:dyDescent="0.2">
      <c r="A315" s="261">
        <v>1511</v>
      </c>
      <c r="B315" s="277" t="s">
        <v>521</v>
      </c>
      <c r="C315" s="278" t="s">
        <v>427</v>
      </c>
      <c r="D315" s="279" t="s">
        <v>38</v>
      </c>
      <c r="E315" s="280" t="s">
        <v>702</v>
      </c>
      <c r="F315" s="281" t="s">
        <v>582</v>
      </c>
      <c r="G315" s="261" t="s">
        <v>5</v>
      </c>
      <c r="H315" s="282" t="s">
        <v>5</v>
      </c>
      <c r="J315" s="436"/>
    </row>
    <row r="316" spans="1:10" s="252" customFormat="1" ht="24.6" customHeight="1" x14ac:dyDescent="0.2">
      <c r="A316" s="573">
        <v>1512</v>
      </c>
      <c r="B316" s="570" t="s">
        <v>522</v>
      </c>
      <c r="C316" s="283" t="s">
        <v>427</v>
      </c>
      <c r="D316" s="279" t="s">
        <v>38</v>
      </c>
      <c r="E316" s="280" t="s">
        <v>703</v>
      </c>
      <c r="F316" s="281" t="s">
        <v>583</v>
      </c>
      <c r="G316" s="261" t="s">
        <v>5</v>
      </c>
      <c r="H316" s="282" t="s">
        <v>5</v>
      </c>
      <c r="J316" s="436"/>
    </row>
    <row r="317" spans="1:10" s="252" customFormat="1" x14ac:dyDescent="0.2">
      <c r="A317" s="574"/>
      <c r="B317" s="571"/>
      <c r="C317" s="283" t="s">
        <v>427</v>
      </c>
      <c r="D317" s="279" t="s">
        <v>38</v>
      </c>
      <c r="E317" s="280" t="s">
        <v>587</v>
      </c>
      <c r="F317" s="281" t="s">
        <v>588</v>
      </c>
      <c r="G317" s="261" t="s">
        <v>5</v>
      </c>
      <c r="H317" s="282" t="s">
        <v>5</v>
      </c>
      <c r="J317" s="436"/>
    </row>
    <row r="318" spans="1:10" s="252" customFormat="1" ht="36" x14ac:dyDescent="0.2">
      <c r="A318" s="574"/>
      <c r="B318" s="571"/>
      <c r="C318" s="283" t="s">
        <v>427</v>
      </c>
      <c r="D318" s="279" t="s">
        <v>38</v>
      </c>
      <c r="E318" s="280" t="s">
        <v>591</v>
      </c>
      <c r="F318" s="281" t="s">
        <v>589</v>
      </c>
      <c r="G318" s="261" t="s">
        <v>5</v>
      </c>
      <c r="H318" s="282" t="s">
        <v>5</v>
      </c>
      <c r="J318" s="436"/>
    </row>
    <row r="319" spans="1:10" s="252" customFormat="1" ht="24" x14ac:dyDescent="0.2">
      <c r="A319" s="575"/>
      <c r="B319" s="572"/>
      <c r="C319" s="283" t="s">
        <v>427</v>
      </c>
      <c r="D319" s="279" t="s">
        <v>38</v>
      </c>
      <c r="E319" s="280" t="s">
        <v>636</v>
      </c>
      <c r="F319" s="281" t="s">
        <v>603</v>
      </c>
      <c r="G319" s="261" t="s">
        <v>5</v>
      </c>
      <c r="H319" s="282" t="s">
        <v>5</v>
      </c>
      <c r="J319" s="436"/>
    </row>
  </sheetData>
  <autoFilter ref="A5:J5"/>
  <mergeCells count="153">
    <mergeCell ref="C229:C232"/>
    <mergeCell ref="B316:B319"/>
    <mergeCell ref="A316:A319"/>
    <mergeCell ref="B219:B221"/>
    <mergeCell ref="A219:A221"/>
    <mergeCell ref="A302:A303"/>
    <mergeCell ref="A298:A300"/>
    <mergeCell ref="B298:B300"/>
    <mergeCell ref="B222:B224"/>
    <mergeCell ref="A222:A224"/>
    <mergeCell ref="A295:A296"/>
    <mergeCell ref="B295:B296"/>
    <mergeCell ref="A292:H294"/>
    <mergeCell ref="C302:C303"/>
    <mergeCell ref="A313:A314"/>
    <mergeCell ref="B313:B314"/>
    <mergeCell ref="A309:A311"/>
    <mergeCell ref="A305:A306"/>
    <mergeCell ref="B305:B306"/>
    <mergeCell ref="A307:A308"/>
    <mergeCell ref="B307:B308"/>
    <mergeCell ref="A229:A232"/>
    <mergeCell ref="A257:A260"/>
    <mergeCell ref="B264:B266"/>
    <mergeCell ref="A1:H1"/>
    <mergeCell ref="A2:H2"/>
    <mergeCell ref="A3:H3"/>
    <mergeCell ref="A195:A198"/>
    <mergeCell ref="B195:B198"/>
    <mergeCell ref="A190:A193"/>
    <mergeCell ref="B190:B193"/>
    <mergeCell ref="A29:A30"/>
    <mergeCell ref="B29:B30"/>
    <mergeCell ref="A12:A13"/>
    <mergeCell ref="B12:B13"/>
    <mergeCell ref="A15:A17"/>
    <mergeCell ref="B15:B17"/>
    <mergeCell ref="A18:A21"/>
    <mergeCell ref="B18:B21"/>
    <mergeCell ref="A37:A38"/>
    <mergeCell ref="B37:B38"/>
    <mergeCell ref="A43:A45"/>
    <mergeCell ref="B43:B45"/>
    <mergeCell ref="A22:A25"/>
    <mergeCell ref="B22:B25"/>
    <mergeCell ref="A26:A27"/>
    <mergeCell ref="B26:B27"/>
    <mergeCell ref="A65:A67"/>
    <mergeCell ref="B65:B67"/>
    <mergeCell ref="A69:A72"/>
    <mergeCell ref="B69:B72"/>
    <mergeCell ref="A48:A49"/>
    <mergeCell ref="B48:B49"/>
    <mergeCell ref="A51:A53"/>
    <mergeCell ref="B51:B53"/>
    <mergeCell ref="A55:A59"/>
    <mergeCell ref="B55:B59"/>
    <mergeCell ref="A61:A63"/>
    <mergeCell ref="B61:B63"/>
    <mergeCell ref="A74:A77"/>
    <mergeCell ref="A115:A117"/>
    <mergeCell ref="A102:A103"/>
    <mergeCell ref="A105:A107"/>
    <mergeCell ref="A88:A92"/>
    <mergeCell ref="F75:F76"/>
    <mergeCell ref="G75:G76"/>
    <mergeCell ref="A79:A81"/>
    <mergeCell ref="A94:A96"/>
    <mergeCell ref="H75:H76"/>
    <mergeCell ref="C75:C76"/>
    <mergeCell ref="D75:D76"/>
    <mergeCell ref="E75:E76"/>
    <mergeCell ref="B74:B77"/>
    <mergeCell ref="C143:C144"/>
    <mergeCell ref="D143:D144"/>
    <mergeCell ref="E143:E144"/>
    <mergeCell ref="B83:B86"/>
    <mergeCell ref="B109:B113"/>
    <mergeCell ref="B115:B117"/>
    <mergeCell ref="B102:B103"/>
    <mergeCell ref="B105:B107"/>
    <mergeCell ref="B88:B92"/>
    <mergeCell ref="B79:B81"/>
    <mergeCell ref="B124:B136"/>
    <mergeCell ref="H143:H144"/>
    <mergeCell ref="B94:B96"/>
    <mergeCell ref="B98:B100"/>
    <mergeCell ref="A138:A140"/>
    <mergeCell ref="B138:B140"/>
    <mergeCell ref="A142:A145"/>
    <mergeCell ref="B119:B122"/>
    <mergeCell ref="A109:A113"/>
    <mergeCell ref="A83:A86"/>
    <mergeCell ref="G143:G144"/>
    <mergeCell ref="F143:F144"/>
    <mergeCell ref="A98:A100"/>
    <mergeCell ref="A124:A136"/>
    <mergeCell ref="A119:A122"/>
    <mergeCell ref="B142:B145"/>
    <mergeCell ref="B302:B303"/>
    <mergeCell ref="B199:B200"/>
    <mergeCell ref="A199:A200"/>
    <mergeCell ref="A202:A205"/>
    <mergeCell ref="A186:A188"/>
    <mergeCell ref="B186:B188"/>
    <mergeCell ref="B215:B218"/>
    <mergeCell ref="A215:A218"/>
    <mergeCell ref="B229:B232"/>
    <mergeCell ref="A242:A244"/>
    <mergeCell ref="B242:B244"/>
    <mergeCell ref="A246:A250"/>
    <mergeCell ref="B246:B250"/>
    <mergeCell ref="A236:A240"/>
    <mergeCell ref="B236:B240"/>
    <mergeCell ref="A252:A256"/>
    <mergeCell ref="B252:B256"/>
    <mergeCell ref="A261:A263"/>
    <mergeCell ref="B261:B263"/>
    <mergeCell ref="B257:B260"/>
    <mergeCell ref="A267:A269"/>
    <mergeCell ref="B267:B269"/>
    <mergeCell ref="B210:B212"/>
    <mergeCell ref="A264:A266"/>
    <mergeCell ref="B164:B166"/>
    <mergeCell ref="A149:A151"/>
    <mergeCell ref="B149:B151"/>
    <mergeCell ref="A153:A155"/>
    <mergeCell ref="B153:B155"/>
    <mergeCell ref="A158:A159"/>
    <mergeCell ref="B158:B159"/>
    <mergeCell ref="A160:A162"/>
    <mergeCell ref="B160:B162"/>
    <mergeCell ref="A164:A166"/>
    <mergeCell ref="A280:A282"/>
    <mergeCell ref="B280:B282"/>
    <mergeCell ref="A284:A288"/>
    <mergeCell ref="B284:B288"/>
    <mergeCell ref="B207:B208"/>
    <mergeCell ref="B177:B179"/>
    <mergeCell ref="A182:A183"/>
    <mergeCell ref="B182:B183"/>
    <mergeCell ref="A168:A170"/>
    <mergeCell ref="B168:B170"/>
    <mergeCell ref="B174:B176"/>
    <mergeCell ref="B275:B278"/>
    <mergeCell ref="A275:A278"/>
    <mergeCell ref="B271:B274"/>
    <mergeCell ref="A271:A274"/>
    <mergeCell ref="B202:B205"/>
    <mergeCell ref="A207:A208"/>
    <mergeCell ref="B171:B173"/>
    <mergeCell ref="A171:A173"/>
    <mergeCell ref="A174:A179"/>
  </mergeCells>
  <pageMargins left="0.78740157499999996" right="0.78740157499999996" top="0.984251969" bottom="0.984251969" header="0.4921259845" footer="0.4921259845"/>
  <pageSetup paperSize="8" scale="95"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topLeftCell="A46" zoomScaleNormal="100" workbookViewId="0">
      <selection activeCell="K73" sqref="K73"/>
    </sheetView>
  </sheetViews>
  <sheetFormatPr baseColWidth="10" defaultRowHeight="14.25" x14ac:dyDescent="0.2"/>
  <cols>
    <col min="1" max="1" width="56.140625" style="178" customWidth="1"/>
    <col min="2" max="2" width="4.42578125" style="178" bestFit="1" customWidth="1"/>
    <col min="3" max="3" width="12" style="178" bestFit="1" customWidth="1"/>
    <col min="4" max="4" width="4.42578125" style="178" bestFit="1" customWidth="1"/>
    <col min="5" max="5" width="16.140625" style="178" customWidth="1"/>
    <col min="6" max="6" width="19" style="178" bestFit="1" customWidth="1"/>
    <col min="7" max="7" width="31.42578125" style="178" bestFit="1" customWidth="1"/>
    <col min="8" max="8" width="49.5703125" style="178" bestFit="1" customWidth="1"/>
    <col min="9" max="9" width="17.5703125" style="203" customWidth="1"/>
    <col min="10" max="10" width="4.42578125" style="290" customWidth="1"/>
    <col min="11" max="11" width="38.140625" style="290" customWidth="1"/>
    <col min="12" max="12" width="14.140625" style="178" customWidth="1"/>
    <col min="13" max="13" width="28.5703125" style="178" bestFit="1" customWidth="1"/>
    <col min="14" max="14" width="7.28515625" style="178" customWidth="1"/>
    <col min="15" max="15" width="7" style="178" customWidth="1"/>
    <col min="16" max="16" width="30.5703125" style="178" customWidth="1"/>
    <col min="17" max="17" width="7.42578125" style="178" bestFit="1" customWidth="1"/>
    <col min="18" max="16384" width="11.42578125" style="178"/>
  </cols>
  <sheetData>
    <row r="1" spans="1:9" x14ac:dyDescent="0.2">
      <c r="A1" s="174" t="s">
        <v>642</v>
      </c>
      <c r="B1" s="175"/>
      <c r="C1" s="175"/>
      <c r="D1" s="175"/>
      <c r="E1" s="175"/>
      <c r="F1" s="175"/>
      <c r="G1" s="176"/>
      <c r="H1" s="176"/>
      <c r="I1" s="177"/>
    </row>
    <row r="2" spans="1:9" x14ac:dyDescent="0.2">
      <c r="A2" s="179"/>
      <c r="B2" s="180"/>
      <c r="C2" s="180"/>
      <c r="D2" s="180"/>
      <c r="E2" s="180"/>
      <c r="F2" s="180"/>
      <c r="G2" s="181"/>
      <c r="H2" s="181"/>
      <c r="I2" s="182"/>
    </row>
    <row r="3" spans="1:9" x14ac:dyDescent="0.2">
      <c r="A3" s="183" t="s">
        <v>643</v>
      </c>
      <c r="B3" s="181"/>
      <c r="C3" s="181"/>
      <c r="D3" s="181"/>
      <c r="E3" s="184">
        <v>25000</v>
      </c>
      <c r="F3" s="180"/>
      <c r="G3" s="181"/>
      <c r="H3" s="181"/>
      <c r="I3" s="182"/>
    </row>
    <row r="4" spans="1:9" x14ac:dyDescent="0.2">
      <c r="A4" s="181" t="s">
        <v>644</v>
      </c>
      <c r="B4" s="181"/>
      <c r="C4" s="181"/>
      <c r="D4" s="181"/>
      <c r="E4" s="184">
        <v>1</v>
      </c>
      <c r="F4" s="180"/>
      <c r="G4" s="181"/>
      <c r="H4" s="181"/>
      <c r="I4" s="182"/>
    </row>
    <row r="5" spans="1:9" x14ac:dyDescent="0.2">
      <c r="A5" s="178" t="s">
        <v>645</v>
      </c>
      <c r="E5" s="184">
        <v>500</v>
      </c>
      <c r="F5" s="180"/>
      <c r="G5" s="181"/>
      <c r="H5" s="181"/>
      <c r="I5" s="182"/>
    </row>
    <row r="6" spans="1:9" x14ac:dyDescent="0.2">
      <c r="A6" s="179"/>
      <c r="B6" s="180"/>
      <c r="C6" s="180"/>
      <c r="D6" s="180"/>
      <c r="E6" s="185"/>
      <c r="F6" s="180"/>
      <c r="G6" s="181"/>
      <c r="H6" s="181"/>
      <c r="I6" s="182"/>
    </row>
    <row r="7" spans="1:9" x14ac:dyDescent="0.2">
      <c r="A7" s="183" t="s">
        <v>646</v>
      </c>
      <c r="B7" s="181"/>
      <c r="C7" s="181"/>
      <c r="D7" s="181"/>
      <c r="E7" s="184">
        <v>10000</v>
      </c>
      <c r="F7" s="181"/>
      <c r="I7" s="182"/>
    </row>
    <row r="8" spans="1:9" x14ac:dyDescent="0.2">
      <c r="A8" s="183" t="s">
        <v>647</v>
      </c>
      <c r="B8" s="181"/>
      <c r="C8" s="181"/>
      <c r="D8" s="181"/>
      <c r="E8" s="184"/>
      <c r="F8" s="181"/>
      <c r="I8" s="182"/>
    </row>
    <row r="9" spans="1:9" x14ac:dyDescent="0.2">
      <c r="A9" s="183" t="s">
        <v>648</v>
      </c>
      <c r="B9" s="181"/>
      <c r="C9" s="181"/>
      <c r="D9" s="181"/>
      <c r="E9" s="184"/>
      <c r="F9" s="181"/>
      <c r="I9" s="182"/>
    </row>
    <row r="10" spans="1:9" x14ac:dyDescent="0.2">
      <c r="A10" s="183" t="s">
        <v>649</v>
      </c>
      <c r="B10" s="181"/>
      <c r="C10" s="181"/>
      <c r="D10" s="181"/>
      <c r="E10" s="186">
        <v>4</v>
      </c>
      <c r="F10" s="181"/>
      <c r="I10" s="182"/>
    </row>
    <row r="11" spans="1:9" x14ac:dyDescent="0.2">
      <c r="A11" s="183" t="s">
        <v>650</v>
      </c>
      <c r="B11" s="181"/>
      <c r="C11" s="181"/>
      <c r="D11" s="181"/>
      <c r="E11" s="186">
        <v>250</v>
      </c>
      <c r="F11" s="187">
        <f>E11/365</f>
        <v>0.68493150684931503</v>
      </c>
      <c r="I11" s="182"/>
    </row>
    <row r="12" spans="1:9" x14ac:dyDescent="0.2">
      <c r="A12" s="183" t="s">
        <v>651</v>
      </c>
      <c r="B12" s="181"/>
      <c r="C12" s="181"/>
      <c r="D12" s="181"/>
      <c r="E12" s="188" t="s">
        <v>38</v>
      </c>
      <c r="F12" s="181"/>
      <c r="I12" s="182"/>
    </row>
    <row r="13" spans="1:9" x14ac:dyDescent="0.2">
      <c r="A13" s="183" t="s">
        <v>652</v>
      </c>
      <c r="B13" s="181"/>
      <c r="C13" s="181"/>
      <c r="D13" s="181"/>
      <c r="E13" s="186">
        <v>0</v>
      </c>
      <c r="F13" s="181"/>
      <c r="I13" s="182"/>
    </row>
    <row r="14" spans="1:9" x14ac:dyDescent="0.2">
      <c r="A14" s="183" t="s">
        <v>778</v>
      </c>
      <c r="B14" s="181"/>
      <c r="C14" s="181"/>
      <c r="D14" s="181"/>
      <c r="E14" s="188" t="s">
        <v>5</v>
      </c>
      <c r="F14" s="181"/>
      <c r="I14" s="182"/>
    </row>
    <row r="15" spans="1:9" x14ac:dyDescent="0.2">
      <c r="A15" s="183" t="s">
        <v>653</v>
      </c>
      <c r="B15" s="181"/>
      <c r="C15" s="181"/>
      <c r="D15" s="181"/>
      <c r="E15" s="184">
        <v>0</v>
      </c>
      <c r="F15" s="181"/>
      <c r="I15" s="182"/>
    </row>
    <row r="16" spans="1:9" x14ac:dyDescent="0.2">
      <c r="A16" s="183" t="s">
        <v>654</v>
      </c>
      <c r="B16" s="181"/>
      <c r="C16" s="181"/>
      <c r="D16" s="181"/>
      <c r="E16" s="184">
        <v>0</v>
      </c>
      <c r="F16" s="181"/>
      <c r="I16" s="182"/>
    </row>
    <row r="17" spans="1:20" ht="15" thickBot="1" x14ac:dyDescent="0.25">
      <c r="A17" s="189"/>
      <c r="B17" s="190"/>
      <c r="C17" s="190"/>
      <c r="D17" s="190"/>
      <c r="E17" s="190"/>
      <c r="F17" s="190"/>
      <c r="G17" s="190"/>
      <c r="H17" s="190"/>
      <c r="I17" s="191"/>
    </row>
    <row r="18" spans="1:20" ht="15" thickBot="1" x14ac:dyDescent="0.25">
      <c r="A18" s="181"/>
      <c r="B18" s="181"/>
      <c r="C18" s="181"/>
      <c r="D18" s="181"/>
      <c r="E18" s="181"/>
      <c r="F18" s="181"/>
      <c r="G18" s="181"/>
      <c r="H18" s="181"/>
      <c r="I18" s="192"/>
    </row>
    <row r="19" spans="1:20" x14ac:dyDescent="0.2">
      <c r="A19" s="174" t="s">
        <v>655</v>
      </c>
      <c r="B19" s="175"/>
      <c r="C19" s="175"/>
      <c r="D19" s="175"/>
      <c r="E19" s="176"/>
      <c r="F19" s="176"/>
      <c r="G19" s="176"/>
      <c r="H19" s="176"/>
      <c r="I19" s="177"/>
    </row>
    <row r="20" spans="1:20" x14ac:dyDescent="0.2">
      <c r="A20" s="179"/>
      <c r="B20" s="180"/>
      <c r="C20" s="180"/>
      <c r="D20" s="180"/>
      <c r="E20" s="181"/>
      <c r="F20" s="181"/>
      <c r="G20" s="181"/>
      <c r="H20" s="181"/>
      <c r="I20" s="182"/>
    </row>
    <row r="21" spans="1:20" x14ac:dyDescent="0.2">
      <c r="A21" s="183" t="s">
        <v>656</v>
      </c>
      <c r="B21" s="181"/>
      <c r="C21" s="181"/>
      <c r="D21" s="181"/>
      <c r="E21" s="447">
        <f>(E3-E4)</f>
        <v>24999</v>
      </c>
      <c r="F21" s="181"/>
      <c r="G21" s="181"/>
      <c r="H21" s="181"/>
      <c r="I21" s="182"/>
      <c r="K21" s="360" t="s">
        <v>1053</v>
      </c>
    </row>
    <row r="22" spans="1:20" x14ac:dyDescent="0.2">
      <c r="A22" s="183"/>
      <c r="B22" s="181"/>
      <c r="C22" s="181"/>
      <c r="D22" s="181"/>
      <c r="E22" s="181"/>
      <c r="F22" s="181"/>
      <c r="G22" s="181"/>
      <c r="H22" s="181"/>
      <c r="I22" s="296"/>
      <c r="K22" s="360" t="s">
        <v>1053</v>
      </c>
    </row>
    <row r="23" spans="1:20" x14ac:dyDescent="0.2">
      <c r="A23" s="183"/>
      <c r="B23" s="181"/>
      <c r="C23" s="181"/>
      <c r="D23" s="181"/>
      <c r="E23" s="181"/>
      <c r="F23" s="448" t="s">
        <v>1049</v>
      </c>
      <c r="G23" s="448" t="s">
        <v>1047</v>
      </c>
      <c r="H23" s="449" t="s">
        <v>849</v>
      </c>
      <c r="I23" s="182"/>
      <c r="K23" s="360" t="s">
        <v>1053</v>
      </c>
    </row>
    <row r="24" spans="1:20" s="290" customFormat="1" ht="14.25" customHeight="1" x14ac:dyDescent="0.2">
      <c r="A24" s="335" t="s">
        <v>1048</v>
      </c>
      <c r="B24" s="196" t="s">
        <v>847</v>
      </c>
      <c r="C24" s="315">
        <v>2570</v>
      </c>
      <c r="D24" s="196" t="s">
        <v>846</v>
      </c>
      <c r="E24" s="450">
        <v>25000</v>
      </c>
      <c r="F24" s="451">
        <v>0.06</v>
      </c>
      <c r="G24" s="450">
        <v>620</v>
      </c>
      <c r="H24" s="443" t="str">
        <f>"(BMGsB-"&amp;G24&amp;")*"&amp;F24</f>
        <v>(BMGsB-620)*0,06</v>
      </c>
      <c r="I24" s="198">
        <f>IF($E$21&gt;C24,IF($E$21&lt;=E24,($E$21-G24)*F24,0),0)</f>
        <v>1462.74</v>
      </c>
      <c r="K24" s="360" t="s">
        <v>1053</v>
      </c>
      <c r="L24" s="196"/>
      <c r="M24" s="196"/>
      <c r="N24" s="194"/>
      <c r="Q24" s="196"/>
      <c r="R24" s="196"/>
      <c r="S24" s="194"/>
      <c r="T24" s="602"/>
    </row>
    <row r="25" spans="1:20" s="290" customFormat="1" x14ac:dyDescent="0.2">
      <c r="A25" s="335" t="s">
        <v>1048</v>
      </c>
      <c r="B25" s="196" t="s">
        <v>847</v>
      </c>
      <c r="C25" s="315">
        <v>2570</v>
      </c>
      <c r="D25" s="196" t="s">
        <v>846</v>
      </c>
      <c r="E25" s="450">
        <v>25000</v>
      </c>
      <c r="F25" s="451">
        <v>0.3</v>
      </c>
      <c r="G25" s="450">
        <v>2447</v>
      </c>
      <c r="H25" s="444" t="str">
        <f>"(BMGsB-"&amp;G25&amp;")*"&amp;F25</f>
        <v>(BMGsB-2447)*0,3</v>
      </c>
      <c r="I25" s="199">
        <f>IF($E$21&gt;C25,IF($E$21&lt;=E25,($E$21-G25)*F25,0),0)</f>
        <v>6765.5999999999995</v>
      </c>
      <c r="K25" s="360" t="s">
        <v>1053</v>
      </c>
      <c r="L25" s="194"/>
      <c r="M25" s="196"/>
      <c r="N25" s="194"/>
      <c r="Q25" s="196"/>
      <c r="R25" s="196"/>
      <c r="S25" s="194"/>
      <c r="T25" s="603"/>
    </row>
    <row r="26" spans="1:20" x14ac:dyDescent="0.2">
      <c r="A26" s="183"/>
      <c r="B26" s="181"/>
      <c r="C26" s="181"/>
      <c r="D26" s="181"/>
      <c r="E26" s="181"/>
      <c r="F26" s="181"/>
      <c r="G26" s="181"/>
      <c r="H26" s="441" t="s">
        <v>1052</v>
      </c>
      <c r="I26" s="452">
        <f>IF(I24&lt;I25,I24,I25)</f>
        <v>1462.74</v>
      </c>
      <c r="K26" s="360" t="s">
        <v>1053</v>
      </c>
    </row>
    <row r="27" spans="1:20" s="290" customFormat="1" x14ac:dyDescent="0.2">
      <c r="A27" s="335"/>
      <c r="B27" s="196"/>
      <c r="C27" s="196"/>
      <c r="D27" s="196"/>
      <c r="E27" s="196"/>
      <c r="F27" s="196"/>
      <c r="G27" s="194"/>
      <c r="H27" s="445"/>
      <c r="I27" s="446"/>
      <c r="K27" s="360" t="s">
        <v>1053</v>
      </c>
    </row>
    <row r="28" spans="1:20" x14ac:dyDescent="0.2">
      <c r="A28" s="335"/>
      <c r="B28" s="181"/>
      <c r="C28" s="181"/>
      <c r="D28" s="181"/>
      <c r="E28" s="181"/>
      <c r="F28" s="448" t="s">
        <v>1049</v>
      </c>
      <c r="G28" s="448" t="s">
        <v>848</v>
      </c>
      <c r="H28" s="449" t="s">
        <v>849</v>
      </c>
      <c r="I28" s="182"/>
      <c r="J28" s="317"/>
      <c r="K28" s="360" t="s">
        <v>1053</v>
      </c>
    </row>
    <row r="29" spans="1:20" x14ac:dyDescent="0.2">
      <c r="A29" s="335" t="s">
        <v>1048</v>
      </c>
      <c r="B29" s="181" t="s">
        <v>847</v>
      </c>
      <c r="C29" s="192">
        <f>E25</f>
        <v>25000</v>
      </c>
      <c r="D29" s="181" t="s">
        <v>846</v>
      </c>
      <c r="E29" s="450">
        <v>50000</v>
      </c>
      <c r="F29" s="451">
        <v>0.27</v>
      </c>
      <c r="G29" s="442">
        <f>((E24-G24)*F24)</f>
        <v>1462.8</v>
      </c>
      <c r="H29" s="443" t="str">
        <f>"(BMGsB-"&amp;C29&amp;")*"&amp;F29&amp;"+"&amp;G29</f>
        <v>(BMGsB-25000)*0,27+1462,8</v>
      </c>
      <c r="I29" s="198">
        <f>IF(E21&gt;C29,IF(E21&lt;=E29,(E21-C29)*F29+G29,0),0)</f>
        <v>0</v>
      </c>
      <c r="J29" s="317"/>
      <c r="K29" s="360" t="s">
        <v>1053</v>
      </c>
      <c r="L29" s="196"/>
      <c r="M29" s="181"/>
      <c r="N29" s="193"/>
      <c r="O29" s="197"/>
    </row>
    <row r="30" spans="1:20" x14ac:dyDescent="0.2">
      <c r="A30" s="335" t="s">
        <v>1048</v>
      </c>
      <c r="B30" s="181" t="s">
        <v>847</v>
      </c>
      <c r="C30" s="192">
        <f>E29</f>
        <v>50000</v>
      </c>
      <c r="D30" s="181" t="s">
        <v>846</v>
      </c>
      <c r="E30" s="450">
        <v>83333</v>
      </c>
      <c r="F30" s="451">
        <v>0.35749999999999998</v>
      </c>
      <c r="G30" s="297">
        <f>((E29-C29)*F29)+G29</f>
        <v>8212.7999999999993</v>
      </c>
      <c r="H30" s="444" t="str">
        <f>"(BMGsB-"&amp;C30&amp;")*"&amp;F30&amp;"+"&amp;G30</f>
        <v>(BMGsB-50000)*0,3575+8212,8</v>
      </c>
      <c r="I30" s="199">
        <f>IF(E21&gt;C30,IF(E21&lt;=E30,(E21-C30)*F30+G30,0),0)</f>
        <v>0</v>
      </c>
      <c r="J30" s="317"/>
      <c r="K30" s="360" t="s">
        <v>1053</v>
      </c>
      <c r="L30" s="196"/>
      <c r="M30" s="181"/>
      <c r="N30" s="193"/>
      <c r="O30" s="197"/>
    </row>
    <row r="31" spans="1:20" x14ac:dyDescent="0.2">
      <c r="A31" s="335" t="s">
        <v>1048</v>
      </c>
      <c r="B31" s="181" t="s">
        <v>847</v>
      </c>
      <c r="C31" s="192">
        <f>E30</f>
        <v>83333</v>
      </c>
      <c r="D31" s="181"/>
      <c r="E31" s="450" t="s">
        <v>1051</v>
      </c>
      <c r="F31" s="450"/>
      <c r="G31" s="444">
        <f>((E30-C30)*F30)+G30</f>
        <v>20129.347499999996</v>
      </c>
      <c r="H31" s="181"/>
      <c r="I31" s="200">
        <f>IF(E21&gt;C31,20129.35,0)</f>
        <v>0</v>
      </c>
      <c r="J31" s="317"/>
      <c r="K31" s="360" t="s">
        <v>1053</v>
      </c>
      <c r="L31" s="194"/>
      <c r="M31" s="193"/>
      <c r="N31" s="193"/>
      <c r="O31" s="195"/>
    </row>
    <row r="32" spans="1:20" x14ac:dyDescent="0.2">
      <c r="A32" s="335"/>
      <c r="B32" s="181"/>
      <c r="C32" s="181"/>
      <c r="D32" s="181"/>
      <c r="E32" s="181"/>
      <c r="F32" s="181"/>
      <c r="G32" s="181"/>
      <c r="H32" s="181"/>
      <c r="I32" s="215"/>
      <c r="J32" s="317"/>
      <c r="K32" s="360" t="s">
        <v>1053</v>
      </c>
      <c r="L32" s="194"/>
      <c r="M32" s="193"/>
      <c r="N32" s="193"/>
      <c r="O32" s="195"/>
    </row>
    <row r="33" spans="1:13" ht="15" thickBot="1" x14ac:dyDescent="0.25">
      <c r="A33" s="189"/>
      <c r="B33" s="190"/>
      <c r="C33" s="190"/>
      <c r="D33" s="190"/>
      <c r="E33" s="190"/>
      <c r="F33" s="190"/>
      <c r="G33" s="190"/>
      <c r="H33" s="201" t="s">
        <v>657</v>
      </c>
      <c r="I33" s="202">
        <f>SUM(I26:I31)</f>
        <v>1462.74</v>
      </c>
      <c r="J33" s="317"/>
      <c r="K33" s="360" t="s">
        <v>1053</v>
      </c>
    </row>
    <row r="34" spans="1:13" ht="15" thickBot="1" x14ac:dyDescent="0.25">
      <c r="A34" s="181"/>
      <c r="B34" s="181"/>
      <c r="C34" s="181"/>
      <c r="D34" s="181"/>
      <c r="E34" s="181"/>
      <c r="F34" s="181"/>
      <c r="G34" s="181"/>
      <c r="H34" s="181"/>
    </row>
    <row r="35" spans="1:13" x14ac:dyDescent="0.2">
      <c r="A35" s="204" t="s">
        <v>658</v>
      </c>
      <c r="B35" s="205"/>
      <c r="C35" s="205"/>
      <c r="D35" s="205"/>
      <c r="E35" s="205"/>
      <c r="F35" s="205"/>
      <c r="G35" s="176"/>
      <c r="H35" s="176"/>
      <c r="I35" s="177"/>
    </row>
    <row r="36" spans="1:13" x14ac:dyDescent="0.2">
      <c r="A36" s="183"/>
      <c r="B36" s="181"/>
      <c r="C36" s="181"/>
      <c r="D36" s="181"/>
      <c r="E36" s="181"/>
      <c r="F36" s="181"/>
      <c r="G36" s="181"/>
      <c r="H36" s="181"/>
      <c r="I36" s="182"/>
    </row>
    <row r="37" spans="1:13" x14ac:dyDescent="0.2">
      <c r="A37" s="206" t="s">
        <v>646</v>
      </c>
      <c r="B37" s="207"/>
      <c r="C37" s="207"/>
      <c r="D37" s="207"/>
      <c r="E37" s="207"/>
      <c r="F37" s="207"/>
      <c r="G37" s="207"/>
      <c r="H37" s="207"/>
      <c r="I37" s="208">
        <f>E7</f>
        <v>10000</v>
      </c>
    </row>
    <row r="38" spans="1:13" x14ac:dyDescent="0.2">
      <c r="A38" s="209" t="str">
        <f>"+ Überhang sonstige Bezüge (&gt;"&amp;C31&amp;")"</f>
        <v>+ Überhang sonstige Bezüge (&gt;83333)</v>
      </c>
      <c r="B38" s="193"/>
      <c r="C38" s="193"/>
      <c r="D38" s="193"/>
      <c r="E38" s="181"/>
      <c r="F38" s="181"/>
      <c r="G38" s="181"/>
      <c r="H38" s="181"/>
      <c r="I38" s="210">
        <f>IF(E21&gt;C31,E21-C31,0)</f>
        <v>0</v>
      </c>
    </row>
    <row r="39" spans="1:13" x14ac:dyDescent="0.2">
      <c r="A39" s="209" t="s">
        <v>659</v>
      </c>
      <c r="B39" s="193"/>
      <c r="C39" s="193"/>
      <c r="D39" s="193"/>
      <c r="E39" s="193"/>
      <c r="F39" s="193"/>
      <c r="G39" s="181"/>
      <c r="H39" s="181"/>
      <c r="I39" s="210">
        <f>-E8</f>
        <v>0</v>
      </c>
    </row>
    <row r="40" spans="1:13" x14ac:dyDescent="0.2">
      <c r="A40" s="209" t="s">
        <v>660</v>
      </c>
      <c r="B40" s="193"/>
      <c r="C40" s="193"/>
      <c r="D40" s="193"/>
      <c r="E40" s="193"/>
      <c r="F40" s="193"/>
      <c r="G40" s="181"/>
      <c r="H40" s="181"/>
      <c r="I40" s="210">
        <f>-E9</f>
        <v>0</v>
      </c>
    </row>
    <row r="41" spans="1:13" x14ac:dyDescent="0.2">
      <c r="A41" s="211" t="s">
        <v>661</v>
      </c>
      <c r="B41" s="212"/>
      <c r="C41" s="212"/>
      <c r="D41" s="212"/>
      <c r="E41" s="212"/>
      <c r="F41" s="212"/>
      <c r="G41" s="213"/>
      <c r="H41" s="213"/>
      <c r="I41" s="214">
        <f>SUM(I37:I40)/F11</f>
        <v>14600</v>
      </c>
    </row>
    <row r="42" spans="1:13" x14ac:dyDescent="0.2">
      <c r="A42" s="183"/>
      <c r="B42" s="181"/>
      <c r="C42" s="181"/>
      <c r="D42" s="181"/>
      <c r="E42" s="181"/>
      <c r="F42" s="181"/>
      <c r="G42" s="181"/>
      <c r="H42" s="181"/>
      <c r="I42" s="182"/>
    </row>
    <row r="43" spans="1:13" s="290" customFormat="1" x14ac:dyDescent="0.2">
      <c r="A43" s="216" t="s">
        <v>821</v>
      </c>
      <c r="B43" s="217"/>
      <c r="C43" s="217"/>
      <c r="D43" s="217"/>
      <c r="E43" s="604" t="s">
        <v>854</v>
      </c>
      <c r="F43" s="604"/>
      <c r="G43" s="604"/>
      <c r="H43" s="318"/>
      <c r="I43" s="221">
        <f>IF(E10&lt;6,-132,0)</f>
        <v>-132</v>
      </c>
    </row>
    <row r="44" spans="1:13" x14ac:dyDescent="0.2">
      <c r="A44" s="183"/>
      <c r="B44" s="181"/>
      <c r="C44" s="181"/>
      <c r="D44" s="181"/>
      <c r="E44" s="181"/>
      <c r="F44" s="181"/>
      <c r="G44" s="181"/>
      <c r="H44" s="181"/>
      <c r="I44" s="215"/>
      <c r="L44" s="290"/>
      <c r="M44" s="290"/>
    </row>
    <row r="45" spans="1:13" x14ac:dyDescent="0.2">
      <c r="A45" s="216"/>
      <c r="B45" s="217"/>
      <c r="C45" s="217"/>
      <c r="D45" s="217"/>
      <c r="E45" s="217"/>
      <c r="F45" s="217"/>
      <c r="G45" s="218"/>
      <c r="H45" s="441" t="s">
        <v>1050</v>
      </c>
      <c r="I45" s="219">
        <f>(I41+I43)</f>
        <v>14468</v>
      </c>
      <c r="L45" s="290"/>
    </row>
    <row r="46" spans="1:13" x14ac:dyDescent="0.2">
      <c r="A46" s="220"/>
      <c r="B46" s="194"/>
      <c r="C46" s="194"/>
      <c r="D46" s="194"/>
      <c r="E46" s="194"/>
      <c r="F46" s="194"/>
      <c r="G46" s="181"/>
      <c r="H46" s="181"/>
      <c r="I46" s="296"/>
    </row>
    <row r="47" spans="1:13" x14ac:dyDescent="0.2">
      <c r="A47" s="183"/>
      <c r="B47" s="181"/>
      <c r="C47" s="181"/>
      <c r="D47" s="181"/>
      <c r="E47" s="181"/>
      <c r="F47" s="294" t="s">
        <v>1049</v>
      </c>
      <c r="G47" s="294" t="s">
        <v>848</v>
      </c>
      <c r="H47" s="295" t="s">
        <v>849</v>
      </c>
      <c r="I47" s="182"/>
    </row>
    <row r="48" spans="1:13" s="290" customFormat="1" x14ac:dyDescent="0.2">
      <c r="A48" s="335" t="s">
        <v>858</v>
      </c>
      <c r="B48" s="196"/>
      <c r="C48" s="315"/>
      <c r="D48" s="196" t="s">
        <v>846</v>
      </c>
      <c r="E48" s="184">
        <v>13308</v>
      </c>
      <c r="F48" s="299">
        <v>0</v>
      </c>
      <c r="G48" s="333">
        <v>0</v>
      </c>
      <c r="H48" s="334">
        <v>0</v>
      </c>
      <c r="I48" s="208">
        <v>0</v>
      </c>
    </row>
    <row r="49" spans="1:11" s="290" customFormat="1" x14ac:dyDescent="0.2">
      <c r="A49" s="335" t="s">
        <v>858</v>
      </c>
      <c r="B49" s="196" t="s">
        <v>847</v>
      </c>
      <c r="C49" s="315">
        <f t="shared" ref="C49:C54" si="0">E48</f>
        <v>13308</v>
      </c>
      <c r="D49" s="196" t="s">
        <v>846</v>
      </c>
      <c r="E49" s="184">
        <v>21617</v>
      </c>
      <c r="F49" s="299">
        <v>0.2</v>
      </c>
      <c r="G49" s="297">
        <f>((E48-C48)*F48)+G48</f>
        <v>0</v>
      </c>
      <c r="H49" s="297" t="str">
        <f>"(SUMME B-"&amp;C49&amp;")*"&amp;F49&amp;"+"&amp;G49</f>
        <v>(SUMME B-13308)*0,2+0</v>
      </c>
      <c r="I49" s="210">
        <f>IF(I$45&lt;=E49,IF(I$45&gt;C49,(I$45-C49)*F49+G49,0),0)</f>
        <v>232</v>
      </c>
    </row>
    <row r="50" spans="1:11" s="290" customFormat="1" x14ac:dyDescent="0.2">
      <c r="A50" s="335" t="s">
        <v>858</v>
      </c>
      <c r="B50" s="196" t="s">
        <v>847</v>
      </c>
      <c r="C50" s="315">
        <f t="shared" si="0"/>
        <v>21617</v>
      </c>
      <c r="D50" s="196" t="s">
        <v>846</v>
      </c>
      <c r="E50" s="184">
        <v>35836</v>
      </c>
      <c r="F50" s="299">
        <v>0.3</v>
      </c>
      <c r="G50" s="297">
        <f>((E49-C49)*F49)+G49</f>
        <v>1661.8000000000002</v>
      </c>
      <c r="H50" s="297" t="str">
        <f t="shared" ref="H50:H54" si="1">"(SUMME B-"&amp;C50&amp;")*"&amp;F50&amp;"+"&amp;G50</f>
        <v>(SUMME B-21617)*0,3+1661,8</v>
      </c>
      <c r="I50" s="210">
        <f>IF(I$45&lt;=E50,IF(I$45&gt;C50,(I$45-C50)*F50+G50,0),0)</f>
        <v>0</v>
      </c>
      <c r="K50" s="291"/>
    </row>
    <row r="51" spans="1:11" s="290" customFormat="1" x14ac:dyDescent="0.2">
      <c r="A51" s="335" t="s">
        <v>858</v>
      </c>
      <c r="B51" s="196" t="s">
        <v>847</v>
      </c>
      <c r="C51" s="315">
        <f t="shared" si="0"/>
        <v>35836</v>
      </c>
      <c r="D51" s="196" t="s">
        <v>846</v>
      </c>
      <c r="E51" s="184">
        <v>69166</v>
      </c>
      <c r="F51" s="299">
        <v>0.4</v>
      </c>
      <c r="G51" s="297">
        <f t="shared" ref="G51:G54" si="2">((E50-C50)*F50)+G50</f>
        <v>5927.5</v>
      </c>
      <c r="H51" s="297" t="str">
        <f t="shared" si="1"/>
        <v>(SUMME B-35836)*0,4+5927,5</v>
      </c>
      <c r="I51" s="210">
        <f t="shared" ref="I51" si="3">IF(I$45&lt;=E51,IF(I$45&gt;C51,(I$45-C51)*F51+G51,0),0)</f>
        <v>0</v>
      </c>
    </row>
    <row r="52" spans="1:11" s="290" customFormat="1" x14ac:dyDescent="0.2">
      <c r="A52" s="335" t="s">
        <v>858</v>
      </c>
      <c r="B52" s="196" t="s">
        <v>847</v>
      </c>
      <c r="C52" s="315">
        <f t="shared" si="0"/>
        <v>69166</v>
      </c>
      <c r="D52" s="196" t="s">
        <v>846</v>
      </c>
      <c r="E52" s="184">
        <v>103072</v>
      </c>
      <c r="F52" s="299">
        <v>0.48</v>
      </c>
      <c r="G52" s="297">
        <f t="shared" si="2"/>
        <v>19259.5</v>
      </c>
      <c r="H52" s="297" t="str">
        <f t="shared" si="1"/>
        <v>(SUMME B-69166)*0,48+19259,5</v>
      </c>
      <c r="I52" s="210">
        <f>IF(I$45&lt;=E52,IF(I$45&gt;C52,(I$45-C52)*F52+G52,0),0)</f>
        <v>0</v>
      </c>
    </row>
    <row r="53" spans="1:11" s="290" customFormat="1" x14ac:dyDescent="0.2">
      <c r="A53" s="335" t="s">
        <v>858</v>
      </c>
      <c r="B53" s="196" t="s">
        <v>847</v>
      </c>
      <c r="C53" s="315">
        <f t="shared" si="0"/>
        <v>103072</v>
      </c>
      <c r="D53" s="196" t="s">
        <v>846</v>
      </c>
      <c r="E53" s="184">
        <v>1000000</v>
      </c>
      <c r="F53" s="299">
        <v>0.5</v>
      </c>
      <c r="G53" s="297">
        <f t="shared" si="2"/>
        <v>35534.379999999997</v>
      </c>
      <c r="H53" s="297" t="str">
        <f t="shared" si="1"/>
        <v>(SUMME B-103072)*0,5+35534,38</v>
      </c>
      <c r="I53" s="210">
        <f>IF(I$45&lt;=E53,IF(I$45&gt;C53,(I$45-C53)*F53+G53,0),0)</f>
        <v>0</v>
      </c>
    </row>
    <row r="54" spans="1:11" s="290" customFormat="1" x14ac:dyDescent="0.2">
      <c r="A54" s="335" t="s">
        <v>858</v>
      </c>
      <c r="B54" s="196" t="s">
        <v>847</v>
      </c>
      <c r="C54" s="315">
        <f t="shared" si="0"/>
        <v>1000000</v>
      </c>
      <c r="D54" s="196"/>
      <c r="E54" s="196"/>
      <c r="F54" s="299">
        <v>0.55000000000000004</v>
      </c>
      <c r="G54" s="298">
        <f t="shared" si="2"/>
        <v>483998.38</v>
      </c>
      <c r="H54" s="298" t="str">
        <f t="shared" si="1"/>
        <v>(SUMME B-1000000)*0,55+483998,38</v>
      </c>
      <c r="I54" s="214">
        <f>IF(I$45&gt;C54,(I$45-C54)*F54+G54,0)</f>
        <v>0</v>
      </c>
      <c r="J54" s="292"/>
    </row>
    <row r="55" spans="1:11" x14ac:dyDescent="0.2">
      <c r="A55" s="183"/>
      <c r="B55" s="181"/>
      <c r="C55" s="181"/>
      <c r="D55" s="181"/>
      <c r="E55" s="181"/>
      <c r="F55" s="181"/>
      <c r="G55" s="181"/>
      <c r="H55" s="181"/>
      <c r="I55" s="215"/>
      <c r="J55" s="292"/>
    </row>
    <row r="56" spans="1:11" x14ac:dyDescent="0.2">
      <c r="A56" s="216" t="s">
        <v>662</v>
      </c>
      <c r="B56" s="217"/>
      <c r="C56" s="217"/>
      <c r="D56" s="217"/>
      <c r="E56" s="217"/>
      <c r="F56" s="217"/>
      <c r="G56" s="218"/>
      <c r="H56" s="218"/>
      <c r="I56" s="219">
        <f>SUM(I48:I54)</f>
        <v>232</v>
      </c>
      <c r="J56" s="292"/>
    </row>
    <row r="57" spans="1:11" x14ac:dyDescent="0.2">
      <c r="A57" s="183"/>
      <c r="B57" s="181"/>
      <c r="C57" s="181"/>
      <c r="D57" s="181"/>
      <c r="E57" s="181"/>
      <c r="F57" s="181"/>
      <c r="G57" s="181"/>
      <c r="H57" s="181"/>
      <c r="I57" s="215"/>
      <c r="J57" s="292"/>
    </row>
    <row r="58" spans="1:11" s="290" customFormat="1" x14ac:dyDescent="0.2">
      <c r="A58" s="336" t="s">
        <v>663</v>
      </c>
      <c r="B58" s="224"/>
      <c r="C58" s="224"/>
      <c r="D58" s="224"/>
      <c r="E58" s="312" t="s">
        <v>664</v>
      </c>
      <c r="F58" s="224"/>
      <c r="G58" s="223"/>
      <c r="H58" s="223"/>
      <c r="I58" s="337"/>
      <c r="J58" s="292"/>
    </row>
    <row r="59" spans="1:11" s="290" customFormat="1" x14ac:dyDescent="0.2">
      <c r="A59" s="338" t="s">
        <v>665</v>
      </c>
      <c r="B59" s="307"/>
      <c r="C59" s="307"/>
      <c r="D59" s="307"/>
      <c r="E59" s="307"/>
      <c r="F59" s="307"/>
      <c r="G59" s="308"/>
      <c r="H59" s="308"/>
      <c r="I59" s="219">
        <f>IF(I56-E16&lt;0,-I56,-E16)</f>
        <v>0</v>
      </c>
      <c r="J59" s="292"/>
    </row>
    <row r="60" spans="1:11" x14ac:dyDescent="0.2">
      <c r="A60" s="183"/>
      <c r="B60" s="181"/>
      <c r="C60" s="181"/>
      <c r="D60" s="181"/>
      <c r="E60" s="181"/>
      <c r="F60" s="181"/>
      <c r="G60" s="193"/>
      <c r="H60" s="222"/>
      <c r="I60" s="182"/>
    </row>
    <row r="61" spans="1:11" x14ac:dyDescent="0.2">
      <c r="A61" s="339" t="s">
        <v>666</v>
      </c>
      <c r="B61" s="223"/>
      <c r="C61" s="223"/>
      <c r="D61" s="223"/>
      <c r="E61" s="332" t="s">
        <v>667</v>
      </c>
      <c r="F61" s="223"/>
      <c r="G61" s="207"/>
      <c r="H61" s="207"/>
      <c r="I61" s="309"/>
      <c r="K61" s="196"/>
    </row>
    <row r="62" spans="1:11" x14ac:dyDescent="0.2">
      <c r="A62" s="340"/>
      <c r="B62" s="196"/>
      <c r="C62" s="196"/>
      <c r="D62" s="196"/>
      <c r="E62" s="196"/>
      <c r="F62" s="196"/>
      <c r="G62" s="181"/>
      <c r="H62" s="310" t="s">
        <v>849</v>
      </c>
      <c r="I62" s="311"/>
      <c r="K62" s="196"/>
    </row>
    <row r="63" spans="1:11" s="303" customFormat="1" x14ac:dyDescent="0.2">
      <c r="A63" s="341" t="s">
        <v>850</v>
      </c>
      <c r="B63" s="305" t="s">
        <v>42</v>
      </c>
      <c r="C63" s="184">
        <v>601</v>
      </c>
      <c r="D63" s="301"/>
      <c r="E63" s="301"/>
      <c r="F63" s="301"/>
      <c r="G63" s="302"/>
      <c r="H63" s="334" t="str">
        <f>"- "&amp;C63</f>
        <v>- 601</v>
      </c>
      <c r="I63" s="208">
        <f>IF(E12="J",IF(E13=1,-C63,0),0)</f>
        <v>0</v>
      </c>
      <c r="K63" s="301"/>
    </row>
    <row r="64" spans="1:11" s="303" customFormat="1" x14ac:dyDescent="0.2">
      <c r="A64" s="341" t="s">
        <v>851</v>
      </c>
      <c r="B64" s="305" t="s">
        <v>42</v>
      </c>
      <c r="C64" s="184">
        <v>813</v>
      </c>
      <c r="D64" s="301"/>
      <c r="E64" s="301"/>
      <c r="F64" s="301"/>
      <c r="G64" s="302"/>
      <c r="H64" s="297" t="str">
        <f>"- "&amp;C64</f>
        <v>- 813</v>
      </c>
      <c r="I64" s="210">
        <f>IF(E12="J",IF(E13=2,-C64,0),0)</f>
        <v>0</v>
      </c>
      <c r="K64" s="301"/>
    </row>
    <row r="65" spans="1:11" s="303" customFormat="1" x14ac:dyDescent="0.2">
      <c r="A65" s="341" t="s">
        <v>852</v>
      </c>
      <c r="B65" s="305" t="s">
        <v>42</v>
      </c>
      <c r="C65" s="184">
        <v>813</v>
      </c>
      <c r="D65" s="305" t="s">
        <v>42</v>
      </c>
      <c r="E65" s="184">
        <v>268</v>
      </c>
      <c r="F65" s="331" t="s">
        <v>853</v>
      </c>
      <c r="G65" s="302"/>
      <c r="H65" s="298" t="str">
        <f>"- ("&amp;C65&amp;"+("&amp;E65&amp;"*(Kinder-2)))"</f>
        <v>- (813+(268*(Kinder-2)))</v>
      </c>
      <c r="I65" s="214">
        <f>IF(E12="J",IF(E13&gt;2,-(C65+(E65*(E13-2))),0),0)</f>
        <v>0</v>
      </c>
      <c r="K65" s="301"/>
    </row>
    <row r="66" spans="1:11" s="303" customFormat="1" x14ac:dyDescent="0.2">
      <c r="A66" s="342"/>
      <c r="B66" s="306"/>
      <c r="C66" s="327"/>
      <c r="D66" s="306"/>
      <c r="E66" s="327"/>
      <c r="F66" s="323"/>
      <c r="G66" s="304"/>
      <c r="H66" s="327"/>
      <c r="I66" s="219">
        <f>SUM(I63:I65)</f>
        <v>0</v>
      </c>
      <c r="K66" s="301"/>
    </row>
    <row r="67" spans="1:11" x14ac:dyDescent="0.2">
      <c r="A67" s="183"/>
      <c r="B67" s="181"/>
      <c r="C67" s="181"/>
      <c r="D67" s="181"/>
      <c r="E67" s="181"/>
      <c r="F67" s="181"/>
      <c r="G67" s="181"/>
      <c r="H67" s="181"/>
      <c r="I67" s="182"/>
    </row>
    <row r="68" spans="1:11" x14ac:dyDescent="0.2">
      <c r="A68" s="336" t="s">
        <v>668</v>
      </c>
      <c r="B68" s="224"/>
      <c r="C68" s="224"/>
      <c r="D68" s="224"/>
      <c r="E68" s="312" t="s">
        <v>669</v>
      </c>
      <c r="F68" s="224"/>
      <c r="G68" s="225"/>
      <c r="H68" s="207"/>
      <c r="I68" s="309"/>
    </row>
    <row r="69" spans="1:11" x14ac:dyDescent="0.2">
      <c r="A69" s="343" t="s">
        <v>860</v>
      </c>
      <c r="B69" s="194"/>
      <c r="C69" s="194"/>
      <c r="D69" s="194"/>
      <c r="E69" s="314"/>
      <c r="F69" s="194"/>
      <c r="G69" s="193"/>
      <c r="H69" s="295" t="s">
        <v>849</v>
      </c>
      <c r="I69" s="182"/>
    </row>
    <row r="70" spans="1:11" s="290" customFormat="1" x14ac:dyDescent="0.2">
      <c r="A70" s="335" t="s">
        <v>856</v>
      </c>
      <c r="B70" s="194" t="s">
        <v>846</v>
      </c>
      <c r="C70" s="184">
        <v>14812</v>
      </c>
      <c r="D70" s="305" t="s">
        <v>42</v>
      </c>
      <c r="E70" s="184">
        <v>838</v>
      </c>
      <c r="F70" s="196"/>
      <c r="G70" s="196"/>
      <c r="H70" s="300" t="str">
        <f>"- "&amp;E70</f>
        <v>- 838</v>
      </c>
      <c r="I70" s="208">
        <f>IF($E$10&lt;6,IF($E$15&gt;0,IF($I$41&lt;=C70,-E70,0),0),0)</f>
        <v>0</v>
      </c>
    </row>
    <row r="71" spans="1:11" s="290" customFormat="1" x14ac:dyDescent="0.2">
      <c r="A71" s="341" t="s">
        <v>856</v>
      </c>
      <c r="B71" s="194" t="s">
        <v>859</v>
      </c>
      <c r="C71" s="184">
        <v>15782</v>
      </c>
      <c r="D71" s="305" t="s">
        <v>42</v>
      </c>
      <c r="E71" s="184">
        <v>487</v>
      </c>
      <c r="F71" s="196"/>
      <c r="G71" s="196"/>
      <c r="H71" s="297" t="str">
        <f>"- "&amp;E71</f>
        <v>- 487</v>
      </c>
      <c r="I71" s="210">
        <f>IF($E$10&lt;6,IF($E$15&gt;0,IF($I$41&gt;=C71,-E71,0),0),0)</f>
        <v>0</v>
      </c>
    </row>
    <row r="72" spans="1:11" s="290" customFormat="1" x14ac:dyDescent="0.2">
      <c r="A72" s="341" t="s">
        <v>857</v>
      </c>
      <c r="B72" s="194"/>
      <c r="C72" s="194"/>
      <c r="D72" s="194"/>
      <c r="E72" s="196"/>
      <c r="F72" s="196"/>
      <c r="G72" s="196"/>
      <c r="H72" s="297" t="str">
        <f>"- ("&amp;C71&amp;"-SUMME A)*"&amp;E70-E71&amp;"/"&amp;C71-C70&amp;"+"&amp;E71</f>
        <v>- (15782-SUMME A)*351/970+487</v>
      </c>
      <c r="I72" s="210">
        <f>IF($E$10&lt;6,IF($E$15&gt;0,IF(AND($I$41&gt;C70,$I$41&lt;C71),-((C71-$I$41)*(E70-E71)/(C71-C70)+E71),0),0),0)</f>
        <v>0</v>
      </c>
    </row>
    <row r="73" spans="1:11" s="290" customFormat="1" x14ac:dyDescent="0.2">
      <c r="A73" s="343" t="s">
        <v>861</v>
      </c>
      <c r="B73" s="194"/>
      <c r="C73" s="194"/>
      <c r="D73" s="305" t="s">
        <v>42</v>
      </c>
      <c r="E73" s="316">
        <f>E71</f>
        <v>487</v>
      </c>
      <c r="F73" s="196"/>
      <c r="G73" s="196"/>
      <c r="H73" s="298" t="str">
        <f>"- "&amp;E73</f>
        <v>- 487</v>
      </c>
      <c r="I73" s="214">
        <f>IF($E$10&lt;6,IF($E$15=0,-E73,0),0)</f>
        <v>-487</v>
      </c>
      <c r="K73" s="490" t="s">
        <v>1072</v>
      </c>
    </row>
    <row r="74" spans="1:11" s="290" customFormat="1" x14ac:dyDescent="0.2">
      <c r="A74" s="341"/>
      <c r="B74" s="194"/>
      <c r="C74" s="194"/>
      <c r="D74" s="194"/>
      <c r="E74" s="196"/>
      <c r="F74" s="196"/>
      <c r="G74" s="196"/>
      <c r="H74" s="315"/>
      <c r="I74" s="219">
        <f>SUM(I70:I73)</f>
        <v>-487</v>
      </c>
    </row>
    <row r="75" spans="1:11" s="290" customFormat="1" x14ac:dyDescent="0.2">
      <c r="A75" s="341"/>
      <c r="B75" s="194"/>
      <c r="C75" s="194"/>
      <c r="D75" s="194"/>
      <c r="E75" s="196"/>
      <c r="F75" s="196"/>
      <c r="G75" s="196"/>
      <c r="H75" s="196"/>
      <c r="I75" s="344"/>
    </row>
    <row r="76" spans="1:11" x14ac:dyDescent="0.2">
      <c r="A76" s="340" t="s">
        <v>670</v>
      </c>
      <c r="B76" s="196"/>
      <c r="C76" s="196"/>
      <c r="D76" s="196"/>
      <c r="E76" s="313" t="s">
        <v>671</v>
      </c>
      <c r="F76" s="226"/>
      <c r="G76" s="181"/>
      <c r="H76" s="226"/>
      <c r="I76" s="182"/>
    </row>
    <row r="77" spans="1:11" x14ac:dyDescent="0.2">
      <c r="A77" s="345" t="s">
        <v>862</v>
      </c>
      <c r="B77" s="196"/>
      <c r="C77" s="196"/>
      <c r="D77" s="196"/>
      <c r="E77" s="313"/>
      <c r="F77" s="226"/>
      <c r="G77" s="181"/>
      <c r="H77" s="295" t="s">
        <v>849</v>
      </c>
      <c r="I77" s="182"/>
    </row>
    <row r="78" spans="1:11" x14ac:dyDescent="0.2">
      <c r="A78" s="335" t="s">
        <v>856</v>
      </c>
      <c r="B78" s="196" t="s">
        <v>855</v>
      </c>
      <c r="C78" s="184">
        <v>21245</v>
      </c>
      <c r="D78" s="319" t="s">
        <v>42</v>
      </c>
      <c r="E78" s="184">
        <v>1002</v>
      </c>
      <c r="F78" s="320" t="s">
        <v>864</v>
      </c>
      <c r="G78" s="321">
        <v>30957</v>
      </c>
      <c r="H78" s="322" t="str">
        <f>"[Einschleifen] - ("&amp;G78&amp;"-SUMME A)*"&amp;E78&amp;"/"&amp;G78-C78</f>
        <v>[Einschleifen] - (30957-SUMME A)*1002/9712</v>
      </c>
      <c r="I78" s="221">
        <f>IF($E$10&gt;=6,IF($E$14="N",IF($I$41&lt;G78,IF($I$41&gt;=C78,-(G78-$I$41)*E78/(G78-C78),-E78),0),0),0)</f>
        <v>0</v>
      </c>
    </row>
    <row r="79" spans="1:11" x14ac:dyDescent="0.2">
      <c r="A79" s="345" t="s">
        <v>863</v>
      </c>
      <c r="B79" s="196"/>
      <c r="C79" s="196"/>
      <c r="D79" s="196"/>
      <c r="E79" s="313"/>
      <c r="F79" s="226"/>
      <c r="G79" s="181"/>
      <c r="H79" s="315"/>
      <c r="I79" s="309"/>
    </row>
    <row r="80" spans="1:11" x14ac:dyDescent="0.2">
      <c r="A80" s="335" t="s">
        <v>856</v>
      </c>
      <c r="B80" s="196" t="s">
        <v>855</v>
      </c>
      <c r="C80" s="184">
        <v>24196</v>
      </c>
      <c r="D80" s="319" t="s">
        <v>42</v>
      </c>
      <c r="E80" s="184">
        <v>1476</v>
      </c>
      <c r="F80" s="320" t="s">
        <v>864</v>
      </c>
      <c r="G80" s="321">
        <v>30957</v>
      </c>
      <c r="H80" s="316" t="str">
        <f>"[Einschleifen] - ("&amp;G80&amp;"-SUMME A)*"&amp;E80&amp;"/"&amp;G80-C80</f>
        <v>[Einschleifen] - (30957-SUMME A)*1476/6761</v>
      </c>
      <c r="I80" s="221">
        <f>IF($E$10&gt;=6,IF($E$14="J",IF($I$41&lt;G80,IF($I$41&gt;=C80,-(G80-$I$41)*E80/(G80-C80),-E80),0),0),0)</f>
        <v>0</v>
      </c>
    </row>
    <row r="81" spans="1:11" x14ac:dyDescent="0.2">
      <c r="A81" s="346"/>
      <c r="B81" s="308"/>
      <c r="C81" s="308"/>
      <c r="D81" s="308"/>
      <c r="E81" s="324"/>
      <c r="F81" s="325"/>
      <c r="G81" s="326"/>
      <c r="H81" s="327"/>
      <c r="I81" s="219">
        <f>I78+I80</f>
        <v>0</v>
      </c>
    </row>
    <row r="82" spans="1:11" x14ac:dyDescent="0.2">
      <c r="A82" s="183"/>
      <c r="B82" s="181"/>
      <c r="C82" s="181"/>
      <c r="D82" s="181"/>
      <c r="E82" s="181"/>
      <c r="F82" s="181"/>
      <c r="G82" s="181"/>
      <c r="H82" s="181"/>
      <c r="I82" s="182"/>
    </row>
    <row r="83" spans="1:11" ht="15" thickBot="1" x14ac:dyDescent="0.25">
      <c r="A83" s="227" t="s">
        <v>672</v>
      </c>
      <c r="B83" s="293"/>
      <c r="C83" s="293"/>
      <c r="D83" s="293"/>
      <c r="E83" s="228"/>
      <c r="F83" s="228"/>
      <c r="G83" s="228" t="s">
        <v>1042</v>
      </c>
      <c r="H83" s="228"/>
      <c r="I83" s="202">
        <f>IF(SUM(I56,I59,I66,I74,I81)&lt;=0,I33,(SUM(I56,I59,I66,I74,I81)*F11)+I33)</f>
        <v>1462.74</v>
      </c>
      <c r="K83" s="423"/>
    </row>
    <row r="84" spans="1:11" ht="15" thickBot="1" x14ac:dyDescent="0.25">
      <c r="A84" s="183"/>
      <c r="B84" s="181"/>
      <c r="C84" s="181"/>
      <c r="D84" s="181"/>
      <c r="E84" s="181"/>
      <c r="F84" s="181"/>
      <c r="G84" s="181"/>
      <c r="H84" s="181"/>
      <c r="I84" s="229"/>
      <c r="J84" s="317"/>
    </row>
    <row r="85" spans="1:11" x14ac:dyDescent="0.2">
      <c r="A85" s="174" t="s">
        <v>673</v>
      </c>
      <c r="B85" s="175"/>
      <c r="C85" s="175"/>
      <c r="D85" s="175"/>
      <c r="E85" s="176"/>
      <c r="F85" s="176"/>
      <c r="G85" s="176"/>
      <c r="H85" s="176"/>
      <c r="I85" s="177"/>
      <c r="J85" s="317"/>
    </row>
    <row r="86" spans="1:11" x14ac:dyDescent="0.2">
      <c r="A86" s="183"/>
      <c r="B86" s="181"/>
      <c r="C86" s="181"/>
      <c r="D86" s="181"/>
      <c r="E86" s="181"/>
      <c r="F86" s="181"/>
      <c r="G86" s="181"/>
      <c r="H86" s="181"/>
      <c r="I86" s="182"/>
    </row>
    <row r="87" spans="1:11" x14ac:dyDescent="0.2">
      <c r="A87" s="206" t="s">
        <v>674</v>
      </c>
      <c r="B87" s="207"/>
      <c r="C87" s="207"/>
      <c r="D87" s="207"/>
      <c r="E87" s="207" t="s">
        <v>675</v>
      </c>
      <c r="F87" s="207"/>
      <c r="G87" s="207"/>
      <c r="H87" s="207"/>
      <c r="I87" s="208">
        <f>IF(I83*0.1&lt;730,-730,0)</f>
        <v>-730</v>
      </c>
    </row>
    <row r="88" spans="1:11" x14ac:dyDescent="0.2">
      <c r="A88" s="183" t="s">
        <v>676</v>
      </c>
      <c r="B88" s="181"/>
      <c r="C88" s="181"/>
      <c r="D88" s="181"/>
      <c r="E88" s="181" t="s">
        <v>677</v>
      </c>
      <c r="F88" s="181"/>
      <c r="G88" s="181"/>
      <c r="H88" s="181"/>
      <c r="I88" s="210">
        <f>IF(I83*0.1&gt;=730,I83*-0.1,0)</f>
        <v>0</v>
      </c>
    </row>
    <row r="89" spans="1:11" x14ac:dyDescent="0.2">
      <c r="A89" s="230"/>
      <c r="B89" s="213"/>
      <c r="C89" s="213"/>
      <c r="D89" s="213"/>
      <c r="E89" s="213"/>
      <c r="F89" s="213"/>
      <c r="G89" s="231" t="s">
        <v>678</v>
      </c>
      <c r="H89" s="232" t="s">
        <v>679</v>
      </c>
      <c r="I89" s="233">
        <f>SUM(I87:I88)</f>
        <v>-730</v>
      </c>
    </row>
    <row r="90" spans="1:11" x14ac:dyDescent="0.2">
      <c r="A90" s="183"/>
      <c r="B90" s="181"/>
      <c r="C90" s="181"/>
      <c r="D90" s="181"/>
      <c r="E90" s="181"/>
      <c r="F90" s="181"/>
      <c r="G90" s="181"/>
      <c r="H90" s="181"/>
      <c r="I90" s="182"/>
    </row>
    <row r="91" spans="1:11" x14ac:dyDescent="0.2">
      <c r="A91" s="206" t="s">
        <v>680</v>
      </c>
      <c r="B91" s="207"/>
      <c r="C91" s="207"/>
      <c r="D91" s="207"/>
      <c r="E91" s="207" t="s">
        <v>681</v>
      </c>
      <c r="F91" s="207"/>
      <c r="G91" s="207"/>
      <c r="H91" s="207"/>
      <c r="I91" s="208">
        <f>IF(I83*0.25&lt;730,730,0)</f>
        <v>730</v>
      </c>
    </row>
    <row r="92" spans="1:11" x14ac:dyDescent="0.2">
      <c r="A92" s="183" t="s">
        <v>682</v>
      </c>
      <c r="B92" s="181"/>
      <c r="C92" s="181"/>
      <c r="D92" s="181"/>
      <c r="E92" s="181" t="s">
        <v>683</v>
      </c>
      <c r="F92" s="181"/>
      <c r="G92" s="181"/>
      <c r="H92" s="181"/>
      <c r="I92" s="210">
        <f>IF(I83*0.25&gt;=730,I83*0.25,0)</f>
        <v>0</v>
      </c>
    </row>
    <row r="93" spans="1:11" x14ac:dyDescent="0.2">
      <c r="A93" s="230"/>
      <c r="B93" s="213"/>
      <c r="C93" s="213"/>
      <c r="D93" s="213"/>
      <c r="E93" s="213"/>
      <c r="F93" s="213"/>
      <c r="G93" s="231" t="s">
        <v>684</v>
      </c>
      <c r="H93" s="232" t="s">
        <v>685</v>
      </c>
      <c r="I93" s="219">
        <f>SUM(I91:I92)</f>
        <v>730</v>
      </c>
    </row>
    <row r="94" spans="1:11" x14ac:dyDescent="0.2">
      <c r="A94" s="183"/>
      <c r="B94" s="181"/>
      <c r="C94" s="181"/>
      <c r="D94" s="181"/>
      <c r="E94" s="181"/>
      <c r="F94" s="181"/>
      <c r="G94" s="181"/>
      <c r="H94" s="181"/>
      <c r="I94" s="182"/>
    </row>
    <row r="95" spans="1:11" x14ac:dyDescent="0.2">
      <c r="A95" s="206" t="s">
        <v>686</v>
      </c>
      <c r="B95" s="207"/>
      <c r="C95" s="207"/>
      <c r="D95" s="207"/>
      <c r="E95" s="225" t="s">
        <v>687</v>
      </c>
      <c r="F95" s="207"/>
      <c r="G95" s="207"/>
      <c r="H95" s="207"/>
      <c r="I95" s="328" t="str">
        <f>IF(E5-I83&lt;I89,"JA","NEIN")</f>
        <v>JA</v>
      </c>
    </row>
    <row r="96" spans="1:11" ht="15" thickBot="1" x14ac:dyDescent="0.25">
      <c r="A96" s="189" t="s">
        <v>688</v>
      </c>
      <c r="B96" s="190"/>
      <c r="C96" s="190"/>
      <c r="D96" s="190"/>
      <c r="E96" s="234" t="s">
        <v>689</v>
      </c>
      <c r="F96" s="190"/>
      <c r="G96" s="190"/>
      <c r="H96" s="190"/>
      <c r="I96" s="329" t="str">
        <f>IF(E5-I83&gt;I93,"JA","NEIN")</f>
        <v>NEIN</v>
      </c>
    </row>
  </sheetData>
  <mergeCells count="2">
    <mergeCell ref="T24:T25"/>
    <mergeCell ref="E43:G43"/>
  </mergeCells>
  <dataValidations count="3">
    <dataValidation type="list" allowBlank="1" showInputMessage="1" showErrorMessage="1" sqref="E14 E12">
      <formula1>"J,N"</formula1>
    </dataValidation>
    <dataValidation type="whole" showInputMessage="1" showErrorMessage="1" sqref="E11">
      <formula1>1</formula1>
      <formula2>365</formula2>
    </dataValidation>
    <dataValidation type="list" allowBlank="1" showInputMessage="1" showErrorMessage="1" sqref="E10">
      <formula1>"0,1,2,3,4,5,6,7,8"</formula1>
    </dataValidation>
  </dataValidations>
  <pageMargins left="0.7" right="0.7" top="0.78740157499999996" bottom="0.78740157499999996"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54"/>
  <sheetViews>
    <sheetView zoomScale="115" zoomScaleNormal="115" workbookViewId="0">
      <pane ySplit="1" topLeftCell="A274" activePane="bottomLeft" state="frozen"/>
      <selection pane="bottomLeft" activeCell="C285" sqref="C285"/>
    </sheetView>
  </sheetViews>
  <sheetFormatPr baseColWidth="10" defaultColWidth="11.42578125" defaultRowHeight="12.75" x14ac:dyDescent="0.2"/>
  <cols>
    <col min="1" max="1" width="8.5703125" style="15" bestFit="1" customWidth="1"/>
    <col min="2" max="2" width="10.140625" style="57" customWidth="1"/>
    <col min="3" max="3" width="90.42578125" style="58" customWidth="1"/>
    <col min="4" max="4" width="4.42578125" style="38" customWidth="1"/>
    <col min="5" max="5" width="18.42578125" style="59" bestFit="1" customWidth="1"/>
    <col min="6" max="243" width="29.28515625" style="13" customWidth="1"/>
    <col min="244" max="16384" width="11.42578125" style="13"/>
  </cols>
  <sheetData>
    <row r="1" spans="1:5" s="115" customFormat="1" ht="15.75" customHeight="1" x14ac:dyDescent="0.2">
      <c r="A1" s="356" t="s">
        <v>0</v>
      </c>
      <c r="B1" s="357" t="s">
        <v>300</v>
      </c>
      <c r="C1" s="358" t="s">
        <v>301</v>
      </c>
      <c r="E1" s="358" t="s">
        <v>1043</v>
      </c>
    </row>
    <row r="2" spans="1:5" s="129" customFormat="1" ht="15.75" customHeight="1" x14ac:dyDescent="0.2">
      <c r="A2" s="121" t="s">
        <v>37</v>
      </c>
      <c r="B2" s="122">
        <v>100</v>
      </c>
      <c r="C2" s="116" t="s">
        <v>302</v>
      </c>
      <c r="E2" s="437"/>
    </row>
    <row r="3" spans="1:5" s="129" customFormat="1" ht="15.75" customHeight="1" x14ac:dyDescent="0.2">
      <c r="A3" s="121" t="s">
        <v>46</v>
      </c>
      <c r="B3" s="122">
        <v>700</v>
      </c>
      <c r="C3" s="116" t="s">
        <v>303</v>
      </c>
      <c r="E3" s="437"/>
    </row>
    <row r="4" spans="1:5" s="129" customFormat="1" ht="15.75" customHeight="1" x14ac:dyDescent="0.2">
      <c r="A4" s="121" t="s">
        <v>49</v>
      </c>
      <c r="B4" s="122">
        <v>800</v>
      </c>
      <c r="C4" s="116" t="s">
        <v>304</v>
      </c>
      <c r="E4" s="437"/>
    </row>
    <row r="5" spans="1:5" s="129" customFormat="1" ht="15.75" customHeight="1" x14ac:dyDescent="0.2">
      <c r="A5" s="121">
        <v>9</v>
      </c>
      <c r="B5" s="122">
        <v>900</v>
      </c>
      <c r="C5" s="116" t="s">
        <v>305</v>
      </c>
      <c r="E5" s="437"/>
    </row>
    <row r="6" spans="1:5" s="129" customFormat="1" ht="15.75" customHeight="1" x14ac:dyDescent="0.2">
      <c r="A6" s="382">
        <v>10</v>
      </c>
      <c r="B6" s="163">
        <v>1000</v>
      </c>
      <c r="C6" s="116" t="s">
        <v>306</v>
      </c>
      <c r="E6" s="437"/>
    </row>
    <row r="7" spans="1:5" s="129" customFormat="1" ht="15.75" customHeight="1" x14ac:dyDescent="0.2">
      <c r="A7" s="617">
        <v>11</v>
      </c>
      <c r="B7" s="122">
        <v>1100</v>
      </c>
      <c r="C7" s="116" t="s">
        <v>307</v>
      </c>
      <c r="E7" s="437"/>
    </row>
    <row r="8" spans="1:5" s="129" customFormat="1" ht="15.75" customHeight="1" x14ac:dyDescent="0.25">
      <c r="A8" s="622"/>
      <c r="B8" s="122">
        <v>1101</v>
      </c>
      <c r="C8" s="118" t="s">
        <v>308</v>
      </c>
      <c r="E8" s="437"/>
    </row>
    <row r="9" spans="1:5" s="129" customFormat="1" ht="15.75" customHeight="1" x14ac:dyDescent="0.2">
      <c r="A9" s="617">
        <v>15</v>
      </c>
      <c r="B9" s="122">
        <v>1500</v>
      </c>
      <c r="C9" s="116" t="s">
        <v>311</v>
      </c>
      <c r="E9" s="437"/>
    </row>
    <row r="10" spans="1:5" s="129" customFormat="1" ht="15.75" customHeight="1" x14ac:dyDescent="0.2">
      <c r="A10" s="618"/>
      <c r="B10" s="122">
        <v>1501</v>
      </c>
      <c r="C10" s="116" t="s">
        <v>312</v>
      </c>
      <c r="E10" s="437"/>
    </row>
    <row r="11" spans="1:5" s="129" customFormat="1" ht="15.75" customHeight="1" x14ac:dyDescent="0.2">
      <c r="A11" s="619"/>
      <c r="B11" s="122">
        <v>1502</v>
      </c>
      <c r="C11" s="116" t="s">
        <v>313</v>
      </c>
      <c r="E11" s="437"/>
    </row>
    <row r="12" spans="1:5" s="129" customFormat="1" ht="15.75" customHeight="1" x14ac:dyDescent="0.2">
      <c r="A12" s="617">
        <v>16</v>
      </c>
      <c r="B12" s="122">
        <v>1600</v>
      </c>
      <c r="C12" s="116" t="s">
        <v>314</v>
      </c>
      <c r="E12" s="437"/>
    </row>
    <row r="13" spans="1:5" s="129" customFormat="1" ht="15.75" customHeight="1" x14ac:dyDescent="0.2">
      <c r="A13" s="618"/>
      <c r="B13" s="122">
        <v>1601</v>
      </c>
      <c r="C13" s="116" t="s">
        <v>315</v>
      </c>
      <c r="E13" s="437"/>
    </row>
    <row r="14" spans="1:5" s="129" customFormat="1" ht="15.75" customHeight="1" x14ac:dyDescent="0.2">
      <c r="A14" s="618"/>
      <c r="B14" s="122">
        <v>1602</v>
      </c>
      <c r="C14" s="116" t="s">
        <v>313</v>
      </c>
      <c r="E14" s="437"/>
    </row>
    <row r="15" spans="1:5" s="129" customFormat="1" ht="15.75" customHeight="1" x14ac:dyDescent="0.2">
      <c r="A15" s="619"/>
      <c r="B15" s="122">
        <v>1603</v>
      </c>
      <c r="C15" s="116" t="s">
        <v>316</v>
      </c>
      <c r="E15" s="437"/>
    </row>
    <row r="16" spans="1:5" s="129" customFormat="1" ht="15.75" customHeight="1" x14ac:dyDescent="0.2">
      <c r="A16" s="620">
        <v>17</v>
      </c>
      <c r="B16" s="122">
        <v>1700</v>
      </c>
      <c r="C16" s="116" t="s">
        <v>317</v>
      </c>
      <c r="E16" s="437"/>
    </row>
    <row r="17" spans="1:46" s="129" customFormat="1" ht="15.75" customHeight="1" x14ac:dyDescent="0.2">
      <c r="A17" s="621"/>
      <c r="B17" s="122">
        <v>1702</v>
      </c>
      <c r="C17" s="116" t="s">
        <v>318</v>
      </c>
      <c r="E17" s="437"/>
    </row>
    <row r="18" spans="1:46" s="129" customFormat="1" ht="15.75" customHeight="1" x14ac:dyDescent="0.2">
      <c r="A18" s="621"/>
      <c r="B18" s="122">
        <v>1703</v>
      </c>
      <c r="C18" s="116" t="s">
        <v>319</v>
      </c>
      <c r="E18" s="437"/>
    </row>
    <row r="19" spans="1:46" s="129" customFormat="1" ht="15.75" customHeight="1" x14ac:dyDescent="0.2">
      <c r="A19" s="622"/>
      <c r="B19" s="122">
        <v>1704</v>
      </c>
      <c r="C19" s="116" t="s">
        <v>320</v>
      </c>
      <c r="E19" s="437"/>
    </row>
    <row r="20" spans="1:46" s="129" customFormat="1" ht="15.75" customHeight="1" x14ac:dyDescent="0.2">
      <c r="A20" s="382">
        <v>18</v>
      </c>
      <c r="B20" s="122">
        <v>1800</v>
      </c>
      <c r="C20" s="116" t="s">
        <v>321</v>
      </c>
      <c r="E20" s="437"/>
    </row>
    <row r="21" spans="1:46" s="129" customFormat="1" ht="15.75" customHeight="1" x14ac:dyDescent="0.2">
      <c r="A21" s="384"/>
      <c r="B21" s="122">
        <v>1803</v>
      </c>
      <c r="C21" s="116" t="s">
        <v>321</v>
      </c>
      <c r="E21" s="437"/>
    </row>
    <row r="22" spans="1:46" s="129" customFormat="1" ht="15.75" customHeight="1" x14ac:dyDescent="0.2">
      <c r="A22" s="121">
        <v>19</v>
      </c>
      <c r="B22" s="122">
        <v>1900</v>
      </c>
      <c r="C22" s="116" t="s">
        <v>322</v>
      </c>
      <c r="E22" s="437"/>
    </row>
    <row r="23" spans="1:46" s="129" customFormat="1" ht="15.75" customHeight="1" x14ac:dyDescent="0.2">
      <c r="A23" s="617">
        <v>20</v>
      </c>
      <c r="B23" s="122">
        <v>2000</v>
      </c>
      <c r="C23" s="116" t="s">
        <v>323</v>
      </c>
      <c r="E23" s="437"/>
    </row>
    <row r="24" spans="1:46" s="129" customFormat="1" ht="15.75" customHeight="1" x14ac:dyDescent="0.2">
      <c r="A24" s="619"/>
      <c r="B24" s="122">
        <v>2001</v>
      </c>
      <c r="C24" s="116" t="s">
        <v>324</v>
      </c>
      <c r="E24" s="43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17"/>
    </row>
    <row r="25" spans="1:46" s="129" customFormat="1" ht="15.75" customHeight="1" x14ac:dyDescent="0.2">
      <c r="A25" s="121">
        <v>21</v>
      </c>
      <c r="B25" s="122">
        <v>2100</v>
      </c>
      <c r="C25" s="116" t="s">
        <v>325</v>
      </c>
      <c r="E25" s="43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row>
    <row r="26" spans="1:46" s="129" customFormat="1" ht="15.75" customHeight="1" x14ac:dyDescent="0.2">
      <c r="A26" s="121">
        <v>23</v>
      </c>
      <c r="B26" s="122">
        <v>2300</v>
      </c>
      <c r="C26" s="116" t="s">
        <v>832</v>
      </c>
      <c r="E26" s="43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row>
    <row r="27" spans="1:46" s="129" customFormat="1" ht="15.75" customHeight="1" x14ac:dyDescent="0.2">
      <c r="A27" s="121">
        <v>24</v>
      </c>
      <c r="B27" s="122">
        <v>2400</v>
      </c>
      <c r="C27" s="116" t="s">
        <v>833</v>
      </c>
      <c r="E27" s="43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row>
    <row r="28" spans="1:46" s="129" customFormat="1" ht="15.75" customHeight="1" x14ac:dyDescent="0.2">
      <c r="A28" s="121">
        <v>25</v>
      </c>
      <c r="B28" s="122">
        <v>2500</v>
      </c>
      <c r="C28" s="116" t="s">
        <v>834</v>
      </c>
      <c r="E28" s="43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row>
    <row r="29" spans="1:46" s="129" customFormat="1" ht="15.75" customHeight="1" x14ac:dyDescent="0.2">
      <c r="A29" s="121">
        <v>26</v>
      </c>
      <c r="B29" s="122">
        <v>2600</v>
      </c>
      <c r="C29" s="116" t="s">
        <v>835</v>
      </c>
      <c r="E29" s="43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row>
    <row r="30" spans="1:46" s="129" customFormat="1" ht="15.75" customHeight="1" x14ac:dyDescent="0.2">
      <c r="A30" s="121">
        <v>27</v>
      </c>
      <c r="B30" s="122">
        <v>2700</v>
      </c>
      <c r="C30" s="116" t="s">
        <v>326</v>
      </c>
      <c r="E30" s="43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row>
    <row r="31" spans="1:46" s="129" customFormat="1" ht="15.75" customHeight="1" x14ac:dyDescent="0.2">
      <c r="A31" s="617">
        <v>28</v>
      </c>
      <c r="B31" s="122">
        <v>2800</v>
      </c>
      <c r="C31" s="116" t="s">
        <v>327</v>
      </c>
      <c r="E31" s="43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row>
    <row r="32" spans="1:46" s="129" customFormat="1" ht="15.75" customHeight="1" x14ac:dyDescent="0.2">
      <c r="A32" s="619"/>
      <c r="B32" s="401">
        <v>2801</v>
      </c>
      <c r="C32" s="119" t="s">
        <v>836</v>
      </c>
      <c r="E32" s="43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row>
    <row r="33" spans="1:46" s="134" customFormat="1" ht="15.75" customHeight="1" x14ac:dyDescent="0.2">
      <c r="A33" s="164" t="s">
        <v>697</v>
      </c>
      <c r="B33" s="120">
        <v>2891</v>
      </c>
      <c r="C33" s="119" t="s">
        <v>707</v>
      </c>
      <c r="E33" s="43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row>
    <row r="34" spans="1:46" s="129" customFormat="1" ht="15.75" customHeight="1" x14ac:dyDescent="0.2">
      <c r="A34" s="121">
        <v>29</v>
      </c>
      <c r="B34" s="122">
        <v>2900</v>
      </c>
      <c r="C34" s="116" t="s">
        <v>328</v>
      </c>
      <c r="E34" s="43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row>
    <row r="35" spans="1:46" s="129" customFormat="1" ht="15.75" customHeight="1" x14ac:dyDescent="0.2">
      <c r="A35" s="617">
        <v>30</v>
      </c>
      <c r="B35" s="122">
        <v>3000</v>
      </c>
      <c r="C35" s="116" t="s">
        <v>329</v>
      </c>
      <c r="E35" s="437"/>
    </row>
    <row r="36" spans="1:46" s="129" customFormat="1" ht="15.75" customHeight="1" x14ac:dyDescent="0.2">
      <c r="A36" s="630"/>
      <c r="B36" s="122">
        <v>3001</v>
      </c>
      <c r="C36" s="116" t="s">
        <v>330</v>
      </c>
      <c r="E36" s="437"/>
    </row>
    <row r="37" spans="1:46" s="129" customFormat="1" ht="15.75" customHeight="1" x14ac:dyDescent="0.2">
      <c r="A37" s="617">
        <v>31</v>
      </c>
      <c r="B37" s="122">
        <v>3100</v>
      </c>
      <c r="C37" s="116" t="s">
        <v>331</v>
      </c>
      <c r="E37" s="437"/>
    </row>
    <row r="38" spans="1:46" s="129" customFormat="1" ht="15.75" customHeight="1" x14ac:dyDescent="0.2">
      <c r="A38" s="618"/>
      <c r="B38" s="122">
        <v>3101</v>
      </c>
      <c r="C38" s="116" t="s">
        <v>637</v>
      </c>
      <c r="E38" s="437"/>
    </row>
    <row r="39" spans="1:46" s="129" customFormat="1" ht="15.75" customHeight="1" x14ac:dyDescent="0.2">
      <c r="A39" s="619"/>
      <c r="B39" s="122">
        <v>3102</v>
      </c>
      <c r="C39" s="116" t="s">
        <v>332</v>
      </c>
      <c r="E39" s="437"/>
    </row>
    <row r="40" spans="1:46" s="129" customFormat="1" ht="15.75" customHeight="1" x14ac:dyDescent="0.2">
      <c r="A40" s="121">
        <v>32</v>
      </c>
      <c r="B40" s="122">
        <v>3200</v>
      </c>
      <c r="C40" s="116" t="s">
        <v>333</v>
      </c>
      <c r="E40" s="437"/>
    </row>
    <row r="41" spans="1:46" s="129" customFormat="1" ht="15.75" customHeight="1" x14ac:dyDescent="0.2">
      <c r="A41" s="121">
        <v>33</v>
      </c>
      <c r="B41" s="122">
        <v>3300</v>
      </c>
      <c r="C41" s="116" t="s">
        <v>334</v>
      </c>
      <c r="E41" s="437"/>
    </row>
    <row r="42" spans="1:46" s="129" customFormat="1" ht="15.75" customHeight="1" x14ac:dyDescent="0.2">
      <c r="A42" s="617">
        <v>34</v>
      </c>
      <c r="B42" s="122">
        <v>3400</v>
      </c>
      <c r="C42" s="116" t="s">
        <v>335</v>
      </c>
      <c r="E42" s="437"/>
    </row>
    <row r="43" spans="1:46" s="129" customFormat="1" ht="15.75" customHeight="1" x14ac:dyDescent="0.2">
      <c r="A43" s="619"/>
      <c r="B43" s="122">
        <v>3401</v>
      </c>
      <c r="C43" s="116" t="s">
        <v>332</v>
      </c>
      <c r="E43" s="437"/>
    </row>
    <row r="44" spans="1:46" s="129" customFormat="1" ht="15.75" customHeight="1" x14ac:dyDescent="0.2">
      <c r="A44" s="121">
        <v>35</v>
      </c>
      <c r="B44" s="122">
        <v>3500</v>
      </c>
      <c r="C44" s="116" t="s">
        <v>336</v>
      </c>
      <c r="E44" s="437"/>
    </row>
    <row r="45" spans="1:46" s="129" customFormat="1" ht="15.75" customHeight="1" x14ac:dyDescent="0.2">
      <c r="A45" s="617">
        <v>36</v>
      </c>
      <c r="B45" s="122">
        <v>3600</v>
      </c>
      <c r="C45" s="116" t="s">
        <v>337</v>
      </c>
      <c r="E45" s="437"/>
    </row>
    <row r="46" spans="1:46" s="129" customFormat="1" ht="15.75" customHeight="1" x14ac:dyDescent="0.2">
      <c r="A46" s="619"/>
      <c r="B46" s="122">
        <v>3601</v>
      </c>
      <c r="C46" s="116" t="s">
        <v>337</v>
      </c>
      <c r="E46" s="437"/>
    </row>
    <row r="47" spans="1:46" s="129" customFormat="1" ht="15.75" customHeight="1" x14ac:dyDescent="0.2">
      <c r="A47" s="121"/>
      <c r="B47" s="122">
        <v>3602</v>
      </c>
      <c r="C47" s="116" t="s">
        <v>338</v>
      </c>
      <c r="E47" s="437"/>
    </row>
    <row r="48" spans="1:46" s="129" customFormat="1" ht="15.75" customHeight="1" x14ac:dyDescent="0.2">
      <c r="A48" s="121">
        <v>37</v>
      </c>
      <c r="B48" s="122">
        <v>3700</v>
      </c>
      <c r="C48" s="116" t="s">
        <v>339</v>
      </c>
      <c r="E48" s="437"/>
    </row>
    <row r="49" spans="1:5" s="129" customFormat="1" ht="15.75" customHeight="1" x14ac:dyDescent="0.2">
      <c r="A49" s="620">
        <v>38</v>
      </c>
      <c r="B49" s="122">
        <v>3800</v>
      </c>
      <c r="C49" s="116" t="s">
        <v>340</v>
      </c>
      <c r="E49" s="437"/>
    </row>
    <row r="50" spans="1:5" s="129" customFormat="1" ht="15.75" customHeight="1" x14ac:dyDescent="0.2">
      <c r="A50" s="621"/>
      <c r="B50" s="122">
        <v>3801</v>
      </c>
      <c r="C50" s="116" t="s">
        <v>491</v>
      </c>
      <c r="E50" s="437"/>
    </row>
    <row r="51" spans="1:5" s="129" customFormat="1" ht="15.75" customHeight="1" x14ac:dyDescent="0.2">
      <c r="A51" s="621"/>
      <c r="B51" s="122">
        <v>3803</v>
      </c>
      <c r="C51" s="116" t="s">
        <v>341</v>
      </c>
      <c r="E51" s="437"/>
    </row>
    <row r="52" spans="1:5" s="129" customFormat="1" ht="15.75" customHeight="1" x14ac:dyDescent="0.2">
      <c r="A52" s="631"/>
      <c r="B52" s="122">
        <v>3805</v>
      </c>
      <c r="C52" s="116" t="s">
        <v>840</v>
      </c>
      <c r="E52" s="437"/>
    </row>
    <row r="53" spans="1:5" s="129" customFormat="1" ht="15.75" customHeight="1" x14ac:dyDescent="0.2">
      <c r="A53" s="622"/>
      <c r="B53" s="122">
        <v>3804</v>
      </c>
      <c r="C53" s="116" t="s">
        <v>436</v>
      </c>
      <c r="E53" s="437"/>
    </row>
    <row r="54" spans="1:5" s="129" customFormat="1" ht="15.75" customHeight="1" x14ac:dyDescent="0.2">
      <c r="A54" s="121">
        <v>39</v>
      </c>
      <c r="B54" s="122">
        <v>3900</v>
      </c>
      <c r="C54" s="116" t="s">
        <v>629</v>
      </c>
      <c r="E54" s="437"/>
    </row>
    <row r="55" spans="1:5" s="129" customFormat="1" ht="15.75" customHeight="1" x14ac:dyDescent="0.2">
      <c r="A55" s="632">
        <v>40</v>
      </c>
      <c r="B55" s="122">
        <v>4000</v>
      </c>
      <c r="C55" s="116" t="s">
        <v>342</v>
      </c>
      <c r="E55" s="437"/>
    </row>
    <row r="56" spans="1:5" s="129" customFormat="1" ht="15.75" customHeight="1" x14ac:dyDescent="0.2">
      <c r="A56" s="633"/>
      <c r="B56" s="122">
        <v>4004</v>
      </c>
      <c r="C56" s="116" t="s">
        <v>343</v>
      </c>
      <c r="E56" s="437"/>
    </row>
    <row r="57" spans="1:5" s="286" customFormat="1" ht="25.5" x14ac:dyDescent="0.2">
      <c r="A57" s="634"/>
      <c r="B57" s="415">
        <v>9330</v>
      </c>
      <c r="C57" s="351" t="s">
        <v>1030</v>
      </c>
      <c r="E57" s="438" t="s">
        <v>1006</v>
      </c>
    </row>
    <row r="58" spans="1:5" s="129" customFormat="1" ht="15.75" customHeight="1" x14ac:dyDescent="0.2">
      <c r="A58" s="121">
        <v>41</v>
      </c>
      <c r="B58" s="122">
        <v>4100</v>
      </c>
      <c r="C58" s="116" t="s">
        <v>344</v>
      </c>
      <c r="E58" s="437"/>
    </row>
    <row r="59" spans="1:5" s="129" customFormat="1" ht="15.75" customHeight="1" x14ac:dyDescent="0.2">
      <c r="A59" s="617">
        <v>42</v>
      </c>
      <c r="B59" s="122">
        <v>4200</v>
      </c>
      <c r="C59" s="116" t="s">
        <v>345</v>
      </c>
      <c r="E59" s="437"/>
    </row>
    <row r="60" spans="1:5" s="129" customFormat="1" ht="15.75" customHeight="1" x14ac:dyDescent="0.2">
      <c r="A60" s="618"/>
      <c r="B60" s="122">
        <v>4201</v>
      </c>
      <c r="C60" s="116" t="s">
        <v>492</v>
      </c>
      <c r="E60" s="437"/>
    </row>
    <row r="61" spans="1:5" s="129" customFormat="1" ht="15.75" customHeight="1" x14ac:dyDescent="0.2">
      <c r="A61" s="619"/>
      <c r="B61" s="122">
        <v>4202</v>
      </c>
      <c r="C61" s="116" t="s">
        <v>346</v>
      </c>
      <c r="E61" s="437"/>
    </row>
    <row r="62" spans="1:5" s="129" customFormat="1" ht="15.75" customHeight="1" x14ac:dyDescent="0.2">
      <c r="A62" s="121">
        <v>43</v>
      </c>
      <c r="B62" s="122">
        <v>4300</v>
      </c>
      <c r="C62" s="116" t="s">
        <v>347</v>
      </c>
      <c r="E62" s="437"/>
    </row>
    <row r="63" spans="1:5" s="129" customFormat="1" ht="15.75" customHeight="1" x14ac:dyDescent="0.2">
      <c r="A63" s="382">
        <v>44</v>
      </c>
      <c r="B63" s="122">
        <v>4400</v>
      </c>
      <c r="C63" s="116" t="s">
        <v>348</v>
      </c>
      <c r="E63" s="437"/>
    </row>
    <row r="64" spans="1:5" s="129" customFormat="1" ht="15.75" customHeight="1" x14ac:dyDescent="0.2">
      <c r="A64" s="383"/>
      <c r="B64" s="122">
        <v>4402</v>
      </c>
      <c r="C64" s="116" t="s">
        <v>493</v>
      </c>
      <c r="E64" s="437"/>
    </row>
    <row r="65" spans="1:5" s="129" customFormat="1" ht="15.75" customHeight="1" x14ac:dyDescent="0.2">
      <c r="A65" s="383"/>
      <c r="B65" s="122">
        <v>4403</v>
      </c>
      <c r="C65" s="116" t="s">
        <v>349</v>
      </c>
      <c r="E65" s="437"/>
    </row>
    <row r="66" spans="1:5" s="129" customFormat="1" ht="15.75" customHeight="1" x14ac:dyDescent="0.2">
      <c r="A66" s="384"/>
      <c r="B66" s="122">
        <v>4405</v>
      </c>
      <c r="C66" s="116" t="s">
        <v>439</v>
      </c>
      <c r="E66" s="437"/>
    </row>
    <row r="67" spans="1:5" s="129" customFormat="1" ht="15.75" customHeight="1" x14ac:dyDescent="0.2">
      <c r="A67" s="121">
        <v>45</v>
      </c>
      <c r="B67" s="122">
        <v>4500</v>
      </c>
      <c r="C67" s="116" t="s">
        <v>350</v>
      </c>
      <c r="E67" s="437"/>
    </row>
    <row r="68" spans="1:5" s="129" customFormat="1" ht="15.75" customHeight="1" x14ac:dyDescent="0.2">
      <c r="A68" s="382">
        <v>46</v>
      </c>
      <c r="B68" s="122">
        <v>4600</v>
      </c>
      <c r="C68" s="116" t="s">
        <v>440</v>
      </c>
      <c r="E68" s="437"/>
    </row>
    <row r="69" spans="1:5" s="129" customFormat="1" ht="15.75" customHeight="1" x14ac:dyDescent="0.2">
      <c r="A69" s="383"/>
      <c r="B69" s="122">
        <v>4602</v>
      </c>
      <c r="C69" s="116" t="s">
        <v>351</v>
      </c>
      <c r="E69" s="437"/>
    </row>
    <row r="70" spans="1:5" s="129" customFormat="1" ht="15.75" customHeight="1" x14ac:dyDescent="0.2">
      <c r="A70" s="384"/>
      <c r="B70" s="121">
        <v>4603</v>
      </c>
      <c r="C70" s="116" t="s">
        <v>804</v>
      </c>
      <c r="E70" s="437"/>
    </row>
    <row r="71" spans="1:5" s="129" customFormat="1" ht="15.75" customHeight="1" x14ac:dyDescent="0.2">
      <c r="A71" s="121">
        <v>47</v>
      </c>
      <c r="B71" s="122">
        <v>4700</v>
      </c>
      <c r="C71" s="116" t="s">
        <v>352</v>
      </c>
      <c r="E71" s="437"/>
    </row>
    <row r="72" spans="1:5" s="129" customFormat="1" ht="15.75" customHeight="1" x14ac:dyDescent="0.2">
      <c r="A72" s="611">
        <v>48</v>
      </c>
      <c r="B72" s="122">
        <v>4800</v>
      </c>
      <c r="C72" s="116" t="s">
        <v>353</v>
      </c>
      <c r="E72" s="437"/>
    </row>
    <row r="73" spans="1:5" s="129" customFormat="1" ht="15.75" customHeight="1" x14ac:dyDescent="0.2">
      <c r="A73" s="612"/>
      <c r="B73" s="122">
        <v>4801</v>
      </c>
      <c r="C73" s="116" t="s">
        <v>345</v>
      </c>
      <c r="E73" s="437"/>
    </row>
    <row r="74" spans="1:5" s="129" customFormat="1" ht="15.75" customHeight="1" x14ac:dyDescent="0.2">
      <c r="A74" s="613"/>
      <c r="B74" s="122">
        <v>4802</v>
      </c>
      <c r="C74" s="116" t="s">
        <v>354</v>
      </c>
      <c r="E74" s="437"/>
    </row>
    <row r="75" spans="1:5" s="129" customFormat="1" ht="15.75" customHeight="1" x14ac:dyDescent="0.2">
      <c r="A75" s="123">
        <v>49</v>
      </c>
      <c r="B75" s="124">
        <v>4900</v>
      </c>
      <c r="C75" s="125" t="s">
        <v>355</v>
      </c>
      <c r="E75" s="437"/>
    </row>
    <row r="76" spans="1:5" s="129" customFormat="1" ht="15.75" customHeight="1" x14ac:dyDescent="0.2">
      <c r="A76" s="614">
        <v>50</v>
      </c>
      <c r="B76" s="124">
        <v>5000</v>
      </c>
      <c r="C76" s="125" t="s">
        <v>710</v>
      </c>
      <c r="E76" s="437"/>
    </row>
    <row r="77" spans="1:5" s="129" customFormat="1" ht="15.75" customHeight="1" x14ac:dyDescent="0.2">
      <c r="A77" s="615"/>
      <c r="B77" s="124">
        <v>5001</v>
      </c>
      <c r="C77" s="125" t="s">
        <v>711</v>
      </c>
      <c r="E77" s="437"/>
    </row>
    <row r="78" spans="1:5" s="129" customFormat="1" ht="15.75" customHeight="1" x14ac:dyDescent="0.2">
      <c r="A78" s="615"/>
      <c r="B78" s="124">
        <v>5002</v>
      </c>
      <c r="C78" s="125" t="s">
        <v>712</v>
      </c>
      <c r="E78" s="437"/>
    </row>
    <row r="79" spans="1:5" s="129" customFormat="1" ht="15.75" customHeight="1" x14ac:dyDescent="0.2">
      <c r="A79" s="615"/>
      <c r="B79" s="124">
        <v>5003</v>
      </c>
      <c r="C79" s="125" t="s">
        <v>713</v>
      </c>
      <c r="E79" s="437"/>
    </row>
    <row r="80" spans="1:5" s="129" customFormat="1" ht="15.75" customHeight="1" x14ac:dyDescent="0.2">
      <c r="A80" s="616"/>
      <c r="B80" s="124">
        <v>5004</v>
      </c>
      <c r="C80" s="125" t="s">
        <v>714</v>
      </c>
      <c r="E80" s="437"/>
    </row>
    <row r="81" spans="1:5" s="129" customFormat="1" ht="15.75" customHeight="1" x14ac:dyDescent="0.2">
      <c r="A81" s="121">
        <v>51</v>
      </c>
      <c r="B81" s="122">
        <v>5100</v>
      </c>
      <c r="C81" s="116" t="s">
        <v>356</v>
      </c>
      <c r="E81" s="437"/>
    </row>
    <row r="82" spans="1:5" s="129" customFormat="1" ht="15.75" customHeight="1" x14ac:dyDescent="0.2">
      <c r="A82" s="620">
        <v>52</v>
      </c>
      <c r="B82" s="122">
        <v>5200</v>
      </c>
      <c r="C82" s="116" t="s">
        <v>357</v>
      </c>
      <c r="E82" s="437"/>
    </row>
    <row r="83" spans="1:5" s="129" customFormat="1" ht="15.75" customHeight="1" x14ac:dyDescent="0.2">
      <c r="A83" s="621"/>
      <c r="B83" s="122">
        <v>5201</v>
      </c>
      <c r="C83" s="116" t="s">
        <v>494</v>
      </c>
      <c r="E83" s="437"/>
    </row>
    <row r="84" spans="1:5" s="129" customFormat="1" ht="15.75" customHeight="1" x14ac:dyDescent="0.2">
      <c r="A84" s="621"/>
      <c r="B84" s="122">
        <v>5202</v>
      </c>
      <c r="C84" s="116" t="s">
        <v>496</v>
      </c>
      <c r="E84" s="437"/>
    </row>
    <row r="85" spans="1:5" s="129" customFormat="1" ht="26.45" customHeight="1" x14ac:dyDescent="0.2">
      <c r="A85" s="622"/>
      <c r="B85" s="122">
        <v>5205</v>
      </c>
      <c r="C85" s="126" t="s">
        <v>495</v>
      </c>
      <c r="E85" s="437"/>
    </row>
    <row r="86" spans="1:5" s="129" customFormat="1" ht="15.75" customHeight="1" x14ac:dyDescent="0.2">
      <c r="A86" s="121">
        <v>53</v>
      </c>
      <c r="B86" s="122">
        <v>5300</v>
      </c>
      <c r="C86" s="116" t="s">
        <v>358</v>
      </c>
      <c r="E86" s="437"/>
    </row>
    <row r="87" spans="1:5" s="129" customFormat="1" ht="15.75" customHeight="1" x14ac:dyDescent="0.2">
      <c r="A87" s="617">
        <v>54</v>
      </c>
      <c r="B87" s="122">
        <v>5400</v>
      </c>
      <c r="C87" s="116" t="s">
        <v>359</v>
      </c>
      <c r="E87" s="437"/>
    </row>
    <row r="88" spans="1:5" s="129" customFormat="1" ht="15.75" customHeight="1" x14ac:dyDescent="0.2">
      <c r="A88" s="618"/>
      <c r="B88" s="122">
        <v>5401</v>
      </c>
      <c r="C88" s="116" t="s">
        <v>443</v>
      </c>
      <c r="E88" s="437"/>
    </row>
    <row r="89" spans="1:5" s="129" customFormat="1" ht="15.75" customHeight="1" x14ac:dyDescent="0.2">
      <c r="A89" s="618"/>
      <c r="B89" s="122">
        <v>5402</v>
      </c>
      <c r="C89" s="116" t="s">
        <v>360</v>
      </c>
      <c r="E89" s="437"/>
    </row>
    <row r="90" spans="1:5" s="129" customFormat="1" ht="15.75" customHeight="1" x14ac:dyDescent="0.2">
      <c r="A90" s="618"/>
      <c r="B90" s="122">
        <v>5403</v>
      </c>
      <c r="C90" s="116" t="s">
        <v>361</v>
      </c>
      <c r="E90" s="437"/>
    </row>
    <row r="91" spans="1:5" s="129" customFormat="1" ht="27" customHeight="1" x14ac:dyDescent="0.2">
      <c r="A91" s="619"/>
      <c r="B91" s="122">
        <v>5404</v>
      </c>
      <c r="C91" s="127" t="s">
        <v>630</v>
      </c>
      <c r="D91" s="128"/>
      <c r="E91" s="437"/>
    </row>
    <row r="92" spans="1:5" s="129" customFormat="1" ht="15.75" customHeight="1" x14ac:dyDescent="0.2">
      <c r="A92" s="121">
        <v>55</v>
      </c>
      <c r="B92" s="122">
        <v>5500</v>
      </c>
      <c r="C92" s="116" t="s">
        <v>362</v>
      </c>
      <c r="E92" s="437"/>
    </row>
    <row r="93" spans="1:5" s="129" customFormat="1" ht="15.75" customHeight="1" x14ac:dyDescent="0.2">
      <c r="A93" s="382">
        <v>56</v>
      </c>
      <c r="B93" s="122">
        <v>5600</v>
      </c>
      <c r="C93" s="116" t="s">
        <v>363</v>
      </c>
      <c r="E93" s="437"/>
    </row>
    <row r="94" spans="1:5" s="129" customFormat="1" ht="15.75" customHeight="1" x14ac:dyDescent="0.2">
      <c r="A94" s="383"/>
      <c r="B94" s="122">
        <v>5601</v>
      </c>
      <c r="C94" s="116" t="s">
        <v>444</v>
      </c>
      <c r="E94" s="437"/>
    </row>
    <row r="95" spans="1:5" s="129" customFormat="1" ht="15.75" customHeight="1" x14ac:dyDescent="0.2">
      <c r="A95" s="383"/>
      <c r="B95" s="122">
        <v>5602</v>
      </c>
      <c r="C95" s="116" t="s">
        <v>364</v>
      </c>
      <c r="E95" s="437"/>
    </row>
    <row r="96" spans="1:5" s="129" customFormat="1" ht="15.75" customHeight="1" x14ac:dyDescent="0.2">
      <c r="A96" s="121">
        <v>57</v>
      </c>
      <c r="B96" s="122">
        <v>5700</v>
      </c>
      <c r="C96" s="116" t="s">
        <v>365</v>
      </c>
      <c r="E96" s="437"/>
    </row>
    <row r="97" spans="1:5" s="129" customFormat="1" ht="15.75" customHeight="1" x14ac:dyDescent="0.2">
      <c r="A97" s="382">
        <v>58</v>
      </c>
      <c r="B97" s="122">
        <v>5800</v>
      </c>
      <c r="C97" s="116" t="s">
        <v>366</v>
      </c>
      <c r="E97" s="437"/>
    </row>
    <row r="98" spans="1:5" s="129" customFormat="1" ht="15.75" customHeight="1" x14ac:dyDescent="0.2">
      <c r="A98" s="383"/>
      <c r="B98" s="122">
        <v>5801</v>
      </c>
      <c r="C98" s="116" t="s">
        <v>447</v>
      </c>
      <c r="E98" s="437"/>
    </row>
    <row r="99" spans="1:5" s="129" customFormat="1" ht="15.75" customHeight="1" x14ac:dyDescent="0.2">
      <c r="A99" s="384"/>
      <c r="B99" s="122">
        <v>5804</v>
      </c>
      <c r="C99" s="116" t="s">
        <v>867</v>
      </c>
      <c r="E99" s="437"/>
    </row>
    <row r="100" spans="1:5" s="129" customFormat="1" ht="15.75" customHeight="1" x14ac:dyDescent="0.2">
      <c r="A100" s="121">
        <v>59</v>
      </c>
      <c r="B100" s="122">
        <v>5900</v>
      </c>
      <c r="C100" s="116" t="s">
        <v>497</v>
      </c>
      <c r="E100" s="437"/>
    </row>
    <row r="101" spans="1:5" s="129" customFormat="1" ht="15.75" customHeight="1" x14ac:dyDescent="0.2">
      <c r="A101" s="382">
        <v>60</v>
      </c>
      <c r="B101" s="122">
        <v>6000</v>
      </c>
      <c r="C101" s="116" t="s">
        <v>367</v>
      </c>
      <c r="E101" s="437"/>
    </row>
    <row r="102" spans="1:5" s="129" customFormat="1" ht="15.75" customHeight="1" x14ac:dyDescent="0.2">
      <c r="A102" s="384"/>
      <c r="B102" s="122">
        <v>6002</v>
      </c>
      <c r="C102" s="116" t="s">
        <v>367</v>
      </c>
      <c r="E102" s="437"/>
    </row>
    <row r="103" spans="1:5" s="129" customFormat="1" ht="15.75" customHeight="1" x14ac:dyDescent="0.2">
      <c r="A103" s="121">
        <v>61</v>
      </c>
      <c r="B103" s="122">
        <v>6100</v>
      </c>
      <c r="C103" s="116" t="s">
        <v>368</v>
      </c>
      <c r="E103" s="437"/>
    </row>
    <row r="104" spans="1:5" s="129" customFormat="1" ht="15.75" customHeight="1" x14ac:dyDescent="0.2">
      <c r="A104" s="617">
        <v>62</v>
      </c>
      <c r="B104" s="122">
        <v>6200</v>
      </c>
      <c r="C104" s="116" t="s">
        <v>369</v>
      </c>
      <c r="E104" s="437"/>
    </row>
    <row r="105" spans="1:5" s="129" customFormat="1" ht="15.75" customHeight="1" x14ac:dyDescent="0.2">
      <c r="A105" s="618"/>
      <c r="B105" s="122">
        <v>6201</v>
      </c>
      <c r="C105" s="116" t="s">
        <v>370</v>
      </c>
      <c r="E105" s="437"/>
    </row>
    <row r="106" spans="1:5" s="129" customFormat="1" ht="15.75" customHeight="1" x14ac:dyDescent="0.2">
      <c r="A106" s="619"/>
      <c r="B106" s="122">
        <v>6202</v>
      </c>
      <c r="C106" s="116" t="s">
        <v>450</v>
      </c>
      <c r="E106" s="437"/>
    </row>
    <row r="107" spans="1:5" s="129" customFormat="1" ht="15.75" customHeight="1" x14ac:dyDescent="0.2">
      <c r="A107" s="121">
        <v>63</v>
      </c>
      <c r="B107" s="122">
        <v>6300</v>
      </c>
      <c r="C107" s="116" t="s">
        <v>371</v>
      </c>
      <c r="E107" s="437"/>
    </row>
    <row r="108" spans="1:5" s="129" customFormat="1" ht="15.75" customHeight="1" x14ac:dyDescent="0.2">
      <c r="A108" s="617">
        <v>64</v>
      </c>
      <c r="B108" s="122">
        <v>6400</v>
      </c>
      <c r="C108" s="116" t="s">
        <v>372</v>
      </c>
      <c r="E108" s="437"/>
    </row>
    <row r="109" spans="1:5" s="129" customFormat="1" ht="15.75" customHeight="1" x14ac:dyDescent="0.2">
      <c r="A109" s="618"/>
      <c r="B109" s="122">
        <v>6401</v>
      </c>
      <c r="C109" s="116" t="s">
        <v>373</v>
      </c>
      <c r="E109" s="437"/>
    </row>
    <row r="110" spans="1:5" s="129" customFormat="1" ht="15.75" customHeight="1" x14ac:dyDescent="0.2">
      <c r="A110" s="618"/>
      <c r="B110" s="122">
        <v>6402</v>
      </c>
      <c r="C110" s="116" t="s">
        <v>451</v>
      </c>
      <c r="E110" s="437"/>
    </row>
    <row r="111" spans="1:5" s="129" customFormat="1" ht="15.75" customHeight="1" x14ac:dyDescent="0.2">
      <c r="A111" s="618"/>
      <c r="B111" s="122">
        <v>6403</v>
      </c>
      <c r="C111" s="116" t="s">
        <v>374</v>
      </c>
      <c r="E111" s="437"/>
    </row>
    <row r="112" spans="1:5" s="129" customFormat="1" ht="15.75" customHeight="1" x14ac:dyDescent="0.2">
      <c r="A112" s="619"/>
      <c r="B112" s="122">
        <v>6404</v>
      </c>
      <c r="C112" s="116" t="s">
        <v>454</v>
      </c>
      <c r="E112" s="437"/>
    </row>
    <row r="113" spans="1:5" s="129" customFormat="1" ht="15.75" customHeight="1" x14ac:dyDescent="0.2">
      <c r="A113" s="121">
        <v>65</v>
      </c>
      <c r="B113" s="122">
        <v>6500</v>
      </c>
      <c r="C113" s="116" t="s">
        <v>375</v>
      </c>
      <c r="E113" s="437"/>
    </row>
    <row r="114" spans="1:5" s="129" customFormat="1" ht="15.75" customHeight="1" x14ac:dyDescent="0.2">
      <c r="A114" s="617">
        <v>66</v>
      </c>
      <c r="B114" s="122">
        <v>6600</v>
      </c>
      <c r="C114" s="116" t="s">
        <v>376</v>
      </c>
      <c r="E114" s="437"/>
    </row>
    <row r="115" spans="1:5" s="129" customFormat="1" ht="15.75" customHeight="1" x14ac:dyDescent="0.2">
      <c r="A115" s="618"/>
      <c r="B115" s="122">
        <v>6601</v>
      </c>
      <c r="C115" s="116" t="s">
        <v>455</v>
      </c>
      <c r="E115" s="437"/>
    </row>
    <row r="116" spans="1:5" s="129" customFormat="1" ht="35.450000000000003" customHeight="1" x14ac:dyDescent="0.2">
      <c r="A116" s="619"/>
      <c r="B116" s="163">
        <v>6602</v>
      </c>
      <c r="C116" s="126" t="s">
        <v>463</v>
      </c>
      <c r="E116" s="437"/>
    </row>
    <row r="117" spans="1:5" s="129" customFormat="1" ht="15.75" customHeight="1" x14ac:dyDescent="0.2">
      <c r="A117" s="121">
        <v>67</v>
      </c>
      <c r="B117" s="122">
        <v>6700</v>
      </c>
      <c r="C117" s="116" t="s">
        <v>377</v>
      </c>
      <c r="E117" s="437"/>
    </row>
    <row r="118" spans="1:5" s="129" customFormat="1" ht="15.75" customHeight="1" x14ac:dyDescent="0.2">
      <c r="A118" s="620">
        <v>68</v>
      </c>
      <c r="B118" s="122">
        <v>6800</v>
      </c>
      <c r="C118" s="116" t="s">
        <v>378</v>
      </c>
      <c r="E118" s="437"/>
    </row>
    <row r="119" spans="1:5" s="129" customFormat="1" ht="15.75" customHeight="1" x14ac:dyDescent="0.2">
      <c r="A119" s="621"/>
      <c r="B119" s="122">
        <v>6801</v>
      </c>
      <c r="C119" s="116" t="s">
        <v>457</v>
      </c>
      <c r="E119" s="437"/>
    </row>
    <row r="120" spans="1:5" s="129" customFormat="1" ht="15.75" customHeight="1" x14ac:dyDescent="0.2">
      <c r="A120" s="623"/>
      <c r="B120" s="122">
        <v>6802</v>
      </c>
      <c r="C120" s="116" t="s">
        <v>379</v>
      </c>
      <c r="E120" s="437"/>
    </row>
    <row r="121" spans="1:5" s="347" customFormat="1" ht="15.75" customHeight="1" x14ac:dyDescent="0.2">
      <c r="A121" s="622"/>
      <c r="B121" s="235">
        <v>6803</v>
      </c>
      <c r="C121" s="236" t="s">
        <v>1063</v>
      </c>
      <c r="E121" s="439" t="s">
        <v>1062</v>
      </c>
    </row>
    <row r="122" spans="1:5" s="129" customFormat="1" ht="15.75" customHeight="1" x14ac:dyDescent="0.2">
      <c r="A122" s="121">
        <v>69</v>
      </c>
      <c r="B122" s="122">
        <v>6900</v>
      </c>
      <c r="C122" s="116" t="s">
        <v>380</v>
      </c>
      <c r="E122" s="437"/>
    </row>
    <row r="123" spans="1:5" s="129" customFormat="1" ht="15.75" customHeight="1" x14ac:dyDescent="0.2">
      <c r="A123" s="625">
        <v>70</v>
      </c>
      <c r="B123" s="122">
        <v>7000</v>
      </c>
      <c r="C123" s="116" t="s">
        <v>381</v>
      </c>
      <c r="E123" s="437"/>
    </row>
    <row r="124" spans="1:5" s="129" customFormat="1" ht="15.75" customHeight="1" x14ac:dyDescent="0.2">
      <c r="A124" s="626"/>
      <c r="B124" s="122">
        <v>7001</v>
      </c>
      <c r="C124" s="116" t="s">
        <v>459</v>
      </c>
      <c r="E124" s="437"/>
    </row>
    <row r="125" spans="1:5" s="129" customFormat="1" ht="15.75" customHeight="1" x14ac:dyDescent="0.2">
      <c r="A125" s="626"/>
      <c r="B125" s="122">
        <v>7002</v>
      </c>
      <c r="C125" s="116" t="s">
        <v>382</v>
      </c>
      <c r="E125" s="437"/>
    </row>
    <row r="126" spans="1:5" s="129" customFormat="1" ht="15.75" customHeight="1" x14ac:dyDescent="0.2">
      <c r="A126" s="626"/>
      <c r="B126" s="122">
        <v>7003</v>
      </c>
      <c r="C126" s="116" t="s">
        <v>383</v>
      </c>
      <c r="E126" s="437"/>
    </row>
    <row r="127" spans="1:5" s="129" customFormat="1" ht="15.75" customHeight="1" x14ac:dyDescent="0.2">
      <c r="A127" s="626"/>
      <c r="B127" s="122">
        <v>7004</v>
      </c>
      <c r="C127" s="116" t="s">
        <v>384</v>
      </c>
      <c r="E127" s="437"/>
    </row>
    <row r="128" spans="1:5" s="129" customFormat="1" ht="15.75" customHeight="1" x14ac:dyDescent="0.2">
      <c r="A128" s="626"/>
      <c r="B128" s="122">
        <v>7005</v>
      </c>
      <c r="C128" s="116" t="s">
        <v>460</v>
      </c>
      <c r="E128" s="437"/>
    </row>
    <row r="129" spans="1:5" s="129" customFormat="1" ht="15.75" customHeight="1" x14ac:dyDescent="0.2">
      <c r="A129" s="626"/>
      <c r="B129" s="122">
        <v>7006</v>
      </c>
      <c r="C129" s="116" t="s">
        <v>785</v>
      </c>
      <c r="E129" s="437"/>
    </row>
    <row r="130" spans="1:5" s="129" customFormat="1" ht="15.75" customHeight="1" x14ac:dyDescent="0.2">
      <c r="A130" s="626"/>
      <c r="B130" s="122">
        <v>7008</v>
      </c>
      <c r="C130" s="116" t="s">
        <v>785</v>
      </c>
      <c r="E130" s="437"/>
    </row>
    <row r="131" spans="1:5" s="129" customFormat="1" ht="15.75" customHeight="1" x14ac:dyDescent="0.2">
      <c r="A131" s="626"/>
      <c r="B131" s="122">
        <v>7009</v>
      </c>
      <c r="C131" s="116" t="s">
        <v>464</v>
      </c>
      <c r="E131" s="437"/>
    </row>
    <row r="132" spans="1:5" s="129" customFormat="1" ht="15.75" customHeight="1" x14ac:dyDescent="0.2">
      <c r="A132" s="626"/>
      <c r="B132" s="122">
        <v>7010</v>
      </c>
      <c r="C132" s="116" t="s">
        <v>785</v>
      </c>
      <c r="E132" s="437"/>
    </row>
    <row r="133" spans="1:5" s="129" customFormat="1" ht="15.75" customHeight="1" x14ac:dyDescent="0.2">
      <c r="A133" s="626"/>
      <c r="B133" s="160">
        <v>7011</v>
      </c>
      <c r="C133" s="161" t="s">
        <v>782</v>
      </c>
      <c r="E133" s="437"/>
    </row>
    <row r="134" spans="1:5" s="129" customFormat="1" ht="15.75" customHeight="1" x14ac:dyDescent="0.2">
      <c r="A134" s="626"/>
      <c r="B134" s="160">
        <v>7012</v>
      </c>
      <c r="C134" s="161" t="s">
        <v>819</v>
      </c>
      <c r="E134" s="437"/>
    </row>
    <row r="135" spans="1:5" s="129" customFormat="1" ht="15.75" customHeight="1" x14ac:dyDescent="0.2">
      <c r="A135" s="627"/>
      <c r="B135" s="402">
        <v>7013</v>
      </c>
      <c r="C135" s="116" t="s">
        <v>459</v>
      </c>
      <c r="E135" s="437"/>
    </row>
    <row r="136" spans="1:5" s="129" customFormat="1" ht="15.75" customHeight="1" x14ac:dyDescent="0.2">
      <c r="A136" s="121">
        <v>71</v>
      </c>
      <c r="B136" s="122">
        <v>7100</v>
      </c>
      <c r="C136" s="116" t="s">
        <v>385</v>
      </c>
      <c r="E136" s="437"/>
    </row>
    <row r="137" spans="1:5" s="129" customFormat="1" ht="15.75" customHeight="1" x14ac:dyDescent="0.2">
      <c r="A137" s="617">
        <v>72</v>
      </c>
      <c r="B137" s="122">
        <v>7200</v>
      </c>
      <c r="C137" s="116" t="s">
        <v>386</v>
      </c>
      <c r="E137" s="437"/>
    </row>
    <row r="138" spans="1:5" s="129" customFormat="1" ht="15.75" customHeight="1" x14ac:dyDescent="0.2">
      <c r="A138" s="618"/>
      <c r="B138" s="122">
        <v>7201</v>
      </c>
      <c r="C138" s="116" t="s">
        <v>466</v>
      </c>
      <c r="E138" s="437"/>
    </row>
    <row r="139" spans="1:5" s="129" customFormat="1" ht="15.75" customHeight="1" x14ac:dyDescent="0.2">
      <c r="A139" s="619"/>
      <c r="B139" s="122">
        <v>7202</v>
      </c>
      <c r="C139" s="116" t="s">
        <v>387</v>
      </c>
      <c r="E139" s="437"/>
    </row>
    <row r="140" spans="1:5" s="129" customFormat="1" ht="15.75" customHeight="1" x14ac:dyDescent="0.2">
      <c r="A140" s="121" t="s">
        <v>214</v>
      </c>
      <c r="B140" s="122">
        <v>7300</v>
      </c>
      <c r="C140" s="116" t="s">
        <v>388</v>
      </c>
      <c r="E140" s="437"/>
    </row>
    <row r="141" spans="1:5" s="129" customFormat="1" ht="15.75" customHeight="1" x14ac:dyDescent="0.2">
      <c r="A141" s="617" t="s">
        <v>216</v>
      </c>
      <c r="B141" s="122">
        <v>7400</v>
      </c>
      <c r="C141" s="116" t="s">
        <v>389</v>
      </c>
      <c r="E141" s="437"/>
    </row>
    <row r="142" spans="1:5" s="129" customFormat="1" ht="15.75" customHeight="1" x14ac:dyDescent="0.2">
      <c r="A142" s="618"/>
      <c r="B142" s="122">
        <v>7401</v>
      </c>
      <c r="C142" s="116" t="s">
        <v>467</v>
      </c>
      <c r="E142" s="437"/>
    </row>
    <row r="143" spans="1:5" s="129" customFormat="1" ht="15.75" customHeight="1" x14ac:dyDescent="0.2">
      <c r="A143" s="619"/>
      <c r="B143" s="122">
        <v>7402</v>
      </c>
      <c r="C143" s="116" t="s">
        <v>390</v>
      </c>
      <c r="E143" s="437"/>
    </row>
    <row r="144" spans="1:5" s="129" customFormat="1" ht="15.75" customHeight="1" x14ac:dyDescent="0.2">
      <c r="A144" s="121">
        <v>77</v>
      </c>
      <c r="B144" s="122">
        <v>7700</v>
      </c>
      <c r="C144" s="116" t="s">
        <v>391</v>
      </c>
      <c r="E144" s="437"/>
    </row>
    <row r="145" spans="1:5" s="129" customFormat="1" ht="15.75" customHeight="1" x14ac:dyDescent="0.2">
      <c r="A145" s="382">
        <v>78</v>
      </c>
      <c r="B145" s="122">
        <v>7800</v>
      </c>
      <c r="C145" s="116" t="s">
        <v>392</v>
      </c>
      <c r="E145" s="437"/>
    </row>
    <row r="146" spans="1:5" s="129" customFormat="1" ht="15.75" customHeight="1" x14ac:dyDescent="0.2">
      <c r="A146" s="121">
        <v>79</v>
      </c>
      <c r="B146" s="122">
        <v>7900</v>
      </c>
      <c r="C146" s="116" t="s">
        <v>471</v>
      </c>
      <c r="E146" s="437"/>
    </row>
    <row r="147" spans="1:5" s="129" customFormat="1" ht="15.75" customHeight="1" x14ac:dyDescent="0.2">
      <c r="A147" s="617">
        <v>80</v>
      </c>
      <c r="B147" s="122">
        <v>8000</v>
      </c>
      <c r="C147" s="116" t="s">
        <v>472</v>
      </c>
      <c r="E147" s="437"/>
    </row>
    <row r="148" spans="1:5" s="129" customFormat="1" ht="15.75" customHeight="1" x14ac:dyDescent="0.2">
      <c r="A148" s="618"/>
      <c r="B148" s="122">
        <v>8001</v>
      </c>
      <c r="C148" s="116" t="s">
        <v>469</v>
      </c>
      <c r="E148" s="437"/>
    </row>
    <row r="149" spans="1:5" s="129" customFormat="1" ht="15.75" customHeight="1" x14ac:dyDescent="0.2">
      <c r="A149" s="619"/>
      <c r="B149" s="122">
        <v>8002</v>
      </c>
      <c r="C149" s="116" t="s">
        <v>470</v>
      </c>
      <c r="E149" s="437"/>
    </row>
    <row r="150" spans="1:5" s="129" customFormat="1" ht="15.75" customHeight="1" x14ac:dyDescent="0.2">
      <c r="A150" s="121">
        <v>81</v>
      </c>
      <c r="B150" s="122">
        <v>8100</v>
      </c>
      <c r="C150" s="116" t="s">
        <v>393</v>
      </c>
      <c r="E150" s="437"/>
    </row>
    <row r="151" spans="1:5" s="129" customFormat="1" ht="15.75" customHeight="1" x14ac:dyDescent="0.2">
      <c r="A151" s="617">
        <v>82</v>
      </c>
      <c r="B151" s="122">
        <v>8200</v>
      </c>
      <c r="C151" s="116" t="s">
        <v>394</v>
      </c>
      <c r="E151" s="437"/>
    </row>
    <row r="152" spans="1:5" s="129" customFormat="1" ht="15.75" customHeight="1" x14ac:dyDescent="0.2">
      <c r="A152" s="618"/>
      <c r="B152" s="122">
        <v>8201</v>
      </c>
      <c r="C152" s="116" t="s">
        <v>473</v>
      </c>
      <c r="E152" s="437"/>
    </row>
    <row r="153" spans="1:5" s="129" customFormat="1" ht="15.75" customHeight="1" x14ac:dyDescent="0.2">
      <c r="A153" s="619"/>
      <c r="B153" s="122">
        <v>8202</v>
      </c>
      <c r="C153" s="116" t="s">
        <v>395</v>
      </c>
      <c r="E153" s="437"/>
    </row>
    <row r="154" spans="1:5" s="129" customFormat="1" ht="15.75" customHeight="1" x14ac:dyDescent="0.2">
      <c r="A154" s="121">
        <v>83</v>
      </c>
      <c r="B154" s="122">
        <v>8300</v>
      </c>
      <c r="C154" s="116" t="s">
        <v>396</v>
      </c>
      <c r="E154" s="437"/>
    </row>
    <row r="155" spans="1:5" s="129" customFormat="1" ht="15.75" customHeight="1" x14ac:dyDescent="0.2">
      <c r="A155" s="382">
        <v>84</v>
      </c>
      <c r="B155" s="122">
        <v>8400</v>
      </c>
      <c r="C155" s="116" t="s">
        <v>397</v>
      </c>
      <c r="E155" s="437"/>
    </row>
    <row r="156" spans="1:5" s="129" customFormat="1" ht="15.75" customHeight="1" x14ac:dyDescent="0.2">
      <c r="A156" s="617">
        <v>85</v>
      </c>
      <c r="B156" s="122">
        <v>8500</v>
      </c>
      <c r="C156" s="116" t="s">
        <v>398</v>
      </c>
      <c r="E156" s="437"/>
    </row>
    <row r="157" spans="1:5" s="129" customFormat="1" ht="15.75" customHeight="1" x14ac:dyDescent="0.2">
      <c r="A157" s="619"/>
      <c r="B157" s="122">
        <v>8501</v>
      </c>
      <c r="C157" s="116" t="s">
        <v>775</v>
      </c>
      <c r="E157" s="437"/>
    </row>
    <row r="158" spans="1:5" s="129" customFormat="1" ht="15.75" customHeight="1" x14ac:dyDescent="0.2">
      <c r="A158" s="617">
        <v>86</v>
      </c>
      <c r="B158" s="122">
        <v>8600</v>
      </c>
      <c r="C158" s="116" t="s">
        <v>399</v>
      </c>
      <c r="E158" s="437"/>
    </row>
    <row r="159" spans="1:5" s="129" customFormat="1" ht="15.75" customHeight="1" x14ac:dyDescent="0.2">
      <c r="A159" s="618"/>
      <c r="B159" s="122">
        <v>8601</v>
      </c>
      <c r="C159" s="116" t="s">
        <v>776</v>
      </c>
      <c r="E159" s="437"/>
    </row>
    <row r="160" spans="1:5" s="129" customFormat="1" ht="15.75" customHeight="1" x14ac:dyDescent="0.2">
      <c r="A160" s="619"/>
      <c r="B160" s="122">
        <v>8602</v>
      </c>
      <c r="C160" s="116" t="s">
        <v>400</v>
      </c>
      <c r="E160" s="437"/>
    </row>
    <row r="161" spans="1:5" s="129" customFormat="1" ht="15.75" customHeight="1" x14ac:dyDescent="0.2">
      <c r="A161" s="121">
        <v>87</v>
      </c>
      <c r="B161" s="122">
        <v>8700</v>
      </c>
      <c r="C161" s="116" t="s">
        <v>401</v>
      </c>
      <c r="E161" s="437"/>
    </row>
    <row r="162" spans="1:5" s="129" customFormat="1" ht="15.75" customHeight="1" x14ac:dyDescent="0.2">
      <c r="A162" s="617">
        <v>88</v>
      </c>
      <c r="B162" s="122">
        <v>8800</v>
      </c>
      <c r="C162" s="116" t="s">
        <v>402</v>
      </c>
      <c r="E162" s="437"/>
    </row>
    <row r="163" spans="1:5" s="129" customFormat="1" ht="15.75" customHeight="1" x14ac:dyDescent="0.2">
      <c r="A163" s="618"/>
      <c r="B163" s="122">
        <v>8801</v>
      </c>
      <c r="C163" s="116" t="s">
        <v>475</v>
      </c>
      <c r="E163" s="437"/>
    </row>
    <row r="164" spans="1:5" s="129" customFormat="1" ht="15.75" customHeight="1" x14ac:dyDescent="0.2">
      <c r="A164" s="619"/>
      <c r="B164" s="122">
        <v>8802</v>
      </c>
      <c r="C164" s="116" t="s">
        <v>777</v>
      </c>
      <c r="E164" s="437"/>
    </row>
    <row r="165" spans="1:5" s="129" customFormat="1" ht="15.75" customHeight="1" x14ac:dyDescent="0.2">
      <c r="A165" s="121">
        <v>89</v>
      </c>
      <c r="B165" s="122">
        <v>8900</v>
      </c>
      <c r="C165" s="116" t="s">
        <v>403</v>
      </c>
      <c r="E165" s="437"/>
    </row>
    <row r="166" spans="1:5" s="129" customFormat="1" ht="15.75" customHeight="1" x14ac:dyDescent="0.2">
      <c r="A166" s="617">
        <v>90</v>
      </c>
      <c r="B166" s="122">
        <v>9000</v>
      </c>
      <c r="C166" s="116" t="s">
        <v>404</v>
      </c>
      <c r="E166" s="437"/>
    </row>
    <row r="167" spans="1:5" s="129" customFormat="1" ht="15.75" customHeight="1" x14ac:dyDescent="0.2">
      <c r="A167" s="618"/>
      <c r="B167" s="122">
        <v>9001</v>
      </c>
      <c r="C167" s="116" t="s">
        <v>476</v>
      </c>
      <c r="E167" s="437"/>
    </row>
    <row r="168" spans="1:5" s="129" customFormat="1" ht="15.75" customHeight="1" x14ac:dyDescent="0.2">
      <c r="A168" s="619"/>
      <c r="B168" s="122">
        <v>9002</v>
      </c>
      <c r="C168" s="116" t="s">
        <v>405</v>
      </c>
      <c r="E168" s="437"/>
    </row>
    <row r="169" spans="1:5" s="129" customFormat="1" ht="15.75" customHeight="1" x14ac:dyDescent="0.2">
      <c r="A169" s="121">
        <v>91</v>
      </c>
      <c r="B169" s="122">
        <v>9100</v>
      </c>
      <c r="C169" s="116" t="s">
        <v>406</v>
      </c>
      <c r="E169" s="437"/>
    </row>
    <row r="170" spans="1:5" s="129" customFormat="1" ht="15.75" customHeight="1" x14ac:dyDescent="0.2">
      <c r="A170" s="620">
        <v>98</v>
      </c>
      <c r="B170" s="121">
        <v>9800</v>
      </c>
      <c r="C170" s="116" t="s">
        <v>407</v>
      </c>
      <c r="E170" s="437"/>
    </row>
    <row r="171" spans="1:5" s="129" customFormat="1" ht="15.75" customHeight="1" x14ac:dyDescent="0.2">
      <c r="A171" s="621"/>
      <c r="B171" s="121">
        <v>9801</v>
      </c>
      <c r="C171" s="116" t="s">
        <v>407</v>
      </c>
      <c r="E171" s="437"/>
    </row>
    <row r="172" spans="1:5" s="129" customFormat="1" ht="15.75" customHeight="1" x14ac:dyDescent="0.2">
      <c r="A172" s="622"/>
      <c r="B172" s="121">
        <v>9802</v>
      </c>
      <c r="C172" s="116" t="s">
        <v>407</v>
      </c>
      <c r="E172" s="437"/>
    </row>
    <row r="173" spans="1:5" s="129" customFormat="1" ht="15.75" customHeight="1" x14ac:dyDescent="0.2">
      <c r="A173" s="611">
        <v>100</v>
      </c>
      <c r="B173" s="130">
        <v>9900</v>
      </c>
      <c r="C173" s="119" t="s">
        <v>715</v>
      </c>
      <c r="E173" s="437"/>
    </row>
    <row r="174" spans="1:5" s="129" customFormat="1" ht="15.75" customHeight="1" x14ac:dyDescent="0.2">
      <c r="A174" s="612"/>
      <c r="B174" s="130">
        <v>9901</v>
      </c>
      <c r="C174" s="119" t="s">
        <v>716</v>
      </c>
      <c r="E174" s="437"/>
    </row>
    <row r="175" spans="1:5" s="129" customFormat="1" ht="15.75" customHeight="1" x14ac:dyDescent="0.2">
      <c r="A175" s="612"/>
      <c r="B175" s="130">
        <v>9990</v>
      </c>
      <c r="C175" s="119" t="s">
        <v>717</v>
      </c>
      <c r="E175" s="437"/>
    </row>
    <row r="176" spans="1:5" s="129" customFormat="1" ht="15.75" customHeight="1" x14ac:dyDescent="0.2">
      <c r="A176" s="624"/>
      <c r="B176" s="130">
        <v>9991</v>
      </c>
      <c r="C176" s="119" t="s">
        <v>718</v>
      </c>
      <c r="E176" s="437"/>
    </row>
    <row r="177" spans="1:5" s="129" customFormat="1" ht="15.75" customHeight="1" x14ac:dyDescent="0.2">
      <c r="A177" s="613"/>
      <c r="B177" s="130">
        <v>9992</v>
      </c>
      <c r="C177" s="119" t="s">
        <v>807</v>
      </c>
      <c r="E177" s="437"/>
    </row>
    <row r="178" spans="1:5" s="129" customFormat="1" ht="15.75" customHeight="1" x14ac:dyDescent="0.2">
      <c r="A178" s="121">
        <v>102</v>
      </c>
      <c r="B178" s="121">
        <v>9020</v>
      </c>
      <c r="C178" s="116" t="s">
        <v>408</v>
      </c>
      <c r="E178" s="437"/>
    </row>
    <row r="179" spans="1:5" s="129" customFormat="1" ht="15.75" customHeight="1" x14ac:dyDescent="0.2">
      <c r="A179" s="382">
        <v>103</v>
      </c>
      <c r="B179" s="122">
        <v>9030</v>
      </c>
      <c r="C179" s="116" t="s">
        <v>409</v>
      </c>
      <c r="E179" s="437"/>
    </row>
    <row r="180" spans="1:5" s="129" customFormat="1" ht="15.75" customHeight="1" x14ac:dyDescent="0.2">
      <c r="A180" s="121">
        <v>105</v>
      </c>
      <c r="B180" s="121">
        <v>9997</v>
      </c>
      <c r="C180" s="116" t="s">
        <v>410</v>
      </c>
      <c r="E180" s="437"/>
    </row>
    <row r="181" spans="1:5" s="129" customFormat="1" ht="15.75" customHeight="1" x14ac:dyDescent="0.2">
      <c r="A181" s="121">
        <v>106</v>
      </c>
      <c r="B181" s="121">
        <v>9050</v>
      </c>
      <c r="C181" s="116" t="s">
        <v>477</v>
      </c>
      <c r="E181" s="437"/>
    </row>
    <row r="182" spans="1:5" s="129" customFormat="1" ht="15.75" customHeight="1" x14ac:dyDescent="0.2">
      <c r="A182" s="617">
        <v>110</v>
      </c>
      <c r="B182" s="121">
        <v>9042</v>
      </c>
      <c r="C182" s="116" t="s">
        <v>411</v>
      </c>
      <c r="E182" s="437"/>
    </row>
    <row r="183" spans="1:5" s="129" customFormat="1" x14ac:dyDescent="0.2">
      <c r="A183" s="619"/>
      <c r="B183" s="121">
        <v>9043</v>
      </c>
      <c r="C183" s="116" t="s">
        <v>412</v>
      </c>
      <c r="E183" s="437"/>
    </row>
    <row r="184" spans="1:5" s="134" customFormat="1" ht="15.75" customHeight="1" x14ac:dyDescent="0.2">
      <c r="A184" s="121">
        <v>123</v>
      </c>
      <c r="B184" s="121">
        <v>1124</v>
      </c>
      <c r="C184" s="165" t="s">
        <v>309</v>
      </c>
      <c r="E184" s="440"/>
    </row>
    <row r="185" spans="1:5" s="134" customFormat="1" ht="15.75" customHeight="1" x14ac:dyDescent="0.25">
      <c r="A185" s="121">
        <v>124</v>
      </c>
      <c r="B185" s="121">
        <v>1125</v>
      </c>
      <c r="C185" s="118" t="s">
        <v>310</v>
      </c>
      <c r="E185" s="437"/>
    </row>
    <row r="186" spans="1:5" s="134" customFormat="1" ht="15.75" customHeight="1" x14ac:dyDescent="0.2">
      <c r="A186" s="385"/>
      <c r="B186" s="121">
        <v>9050</v>
      </c>
      <c r="C186" s="165" t="s">
        <v>691</v>
      </c>
      <c r="E186" s="437"/>
    </row>
    <row r="187" spans="1:5" s="134" customFormat="1" ht="15.75" customHeight="1" x14ac:dyDescent="0.2">
      <c r="A187" s="620">
        <v>125</v>
      </c>
      <c r="B187" s="130">
        <v>9051</v>
      </c>
      <c r="C187" s="119" t="s">
        <v>812</v>
      </c>
      <c r="D187" s="166"/>
      <c r="E187" s="440"/>
    </row>
    <row r="188" spans="1:5" s="134" customFormat="1" x14ac:dyDescent="0.2">
      <c r="A188" s="622"/>
      <c r="B188" s="130">
        <v>9052</v>
      </c>
      <c r="C188" s="119" t="s">
        <v>813</v>
      </c>
      <c r="D188" s="166"/>
      <c r="E188" s="440"/>
    </row>
    <row r="189" spans="1:5" s="134" customFormat="1" ht="15.75" customHeight="1" x14ac:dyDescent="0.2">
      <c r="A189" s="121">
        <v>126</v>
      </c>
      <c r="B189" s="121">
        <v>9060</v>
      </c>
      <c r="C189" s="116" t="s">
        <v>413</v>
      </c>
      <c r="E189" s="440"/>
    </row>
    <row r="190" spans="1:5" s="134" customFormat="1" ht="15.75" customHeight="1" x14ac:dyDescent="0.2">
      <c r="A190" s="382">
        <v>127</v>
      </c>
      <c r="B190" s="121">
        <v>9070</v>
      </c>
      <c r="C190" s="116" t="s">
        <v>414</v>
      </c>
      <c r="E190" s="437"/>
    </row>
    <row r="191" spans="1:5" s="134" customFormat="1" ht="15.75" customHeight="1" x14ac:dyDescent="0.2">
      <c r="A191" s="386"/>
      <c r="B191" s="121">
        <v>9071</v>
      </c>
      <c r="C191" s="116" t="s">
        <v>415</v>
      </c>
      <c r="E191" s="437"/>
    </row>
    <row r="192" spans="1:5" s="134" customFormat="1" ht="15.75" customHeight="1" x14ac:dyDescent="0.2">
      <c r="A192" s="386"/>
      <c r="B192" s="121">
        <v>9072</v>
      </c>
      <c r="C192" s="116" t="s">
        <v>416</v>
      </c>
      <c r="E192" s="437"/>
    </row>
    <row r="193" spans="1:5" s="134" customFormat="1" ht="15.75" customHeight="1" x14ac:dyDescent="0.2">
      <c r="A193" s="386"/>
      <c r="B193" s="121">
        <v>9073</v>
      </c>
      <c r="C193" s="116" t="s">
        <v>417</v>
      </c>
      <c r="E193" s="437"/>
    </row>
    <row r="194" spans="1:5" s="134" customFormat="1" x14ac:dyDescent="0.2">
      <c r="A194" s="386"/>
      <c r="B194" s="121">
        <v>9080</v>
      </c>
      <c r="C194" s="116" t="s">
        <v>694</v>
      </c>
      <c r="E194" s="440"/>
    </row>
    <row r="195" spans="1:5" s="134" customFormat="1" ht="15" customHeight="1" x14ac:dyDescent="0.2">
      <c r="A195" s="617">
        <v>129</v>
      </c>
      <c r="B195" s="121">
        <v>9091</v>
      </c>
      <c r="C195" s="116" t="s">
        <v>418</v>
      </c>
      <c r="E195" s="437"/>
    </row>
    <row r="196" spans="1:5" s="134" customFormat="1" ht="15" customHeight="1" x14ac:dyDescent="0.2">
      <c r="A196" s="630"/>
      <c r="B196" s="121">
        <v>9092</v>
      </c>
      <c r="C196" s="116" t="s">
        <v>419</v>
      </c>
      <c r="E196" s="437"/>
    </row>
    <row r="197" spans="1:5" s="134" customFormat="1" ht="15" customHeight="1" x14ac:dyDescent="0.2">
      <c r="A197" s="630"/>
      <c r="B197" s="121">
        <v>9093</v>
      </c>
      <c r="C197" s="116" t="s">
        <v>420</v>
      </c>
      <c r="E197" s="440"/>
    </row>
    <row r="198" spans="1:5" s="134" customFormat="1" ht="24" customHeight="1" x14ac:dyDescent="0.2">
      <c r="A198" s="619"/>
      <c r="B198" s="121">
        <v>9094</v>
      </c>
      <c r="C198" s="126" t="s">
        <v>421</v>
      </c>
      <c r="E198" s="440"/>
    </row>
    <row r="199" spans="1:5" s="134" customFormat="1" ht="24" customHeight="1" x14ac:dyDescent="0.2">
      <c r="A199" s="384"/>
      <c r="B199" s="121">
        <v>9100</v>
      </c>
      <c r="C199" s="126" t="s">
        <v>692</v>
      </c>
      <c r="E199" s="440"/>
    </row>
    <row r="200" spans="1:5" s="134" customFormat="1" ht="19.899999999999999" customHeight="1" x14ac:dyDescent="0.2">
      <c r="A200" s="167">
        <v>130</v>
      </c>
      <c r="B200" s="135">
        <v>9101</v>
      </c>
      <c r="C200" s="126" t="s">
        <v>422</v>
      </c>
      <c r="E200" s="440"/>
    </row>
    <row r="201" spans="1:5" s="134" customFormat="1" ht="19.899999999999999" customHeight="1" x14ac:dyDescent="0.2">
      <c r="A201" s="168">
        <v>131</v>
      </c>
      <c r="B201" s="135">
        <v>9110</v>
      </c>
      <c r="C201" s="126" t="s">
        <v>693</v>
      </c>
      <c r="E201" s="440"/>
    </row>
    <row r="202" spans="1:5" s="134" customFormat="1" ht="15.75" customHeight="1" x14ac:dyDescent="0.2">
      <c r="A202" s="169">
        <v>132</v>
      </c>
      <c r="B202" s="121">
        <v>9120</v>
      </c>
      <c r="C202" s="126" t="s">
        <v>112</v>
      </c>
      <c r="E202" s="440"/>
    </row>
    <row r="203" spans="1:5" s="134" customFormat="1" ht="15.75" customHeight="1" x14ac:dyDescent="0.2">
      <c r="A203" s="170"/>
      <c r="B203" s="121">
        <v>9121</v>
      </c>
      <c r="C203" s="126" t="s">
        <v>423</v>
      </c>
      <c r="E203" s="440"/>
    </row>
    <row r="204" spans="1:5" s="134" customFormat="1" ht="15.75" customHeight="1" x14ac:dyDescent="0.2">
      <c r="A204" s="169"/>
      <c r="B204" s="121">
        <v>9122</v>
      </c>
      <c r="C204" s="126" t="s">
        <v>868</v>
      </c>
      <c r="E204" s="440"/>
    </row>
    <row r="205" spans="1:5" s="134" customFormat="1" ht="15.75" customHeight="1" x14ac:dyDescent="0.2">
      <c r="A205" s="169"/>
      <c r="B205" s="121">
        <v>9123</v>
      </c>
      <c r="C205" s="116" t="s">
        <v>524</v>
      </c>
      <c r="E205" s="440"/>
    </row>
    <row r="206" spans="1:5" s="134" customFormat="1" ht="15.75" customHeight="1" x14ac:dyDescent="0.2">
      <c r="A206" s="171">
        <v>133</v>
      </c>
      <c r="B206" s="121">
        <v>9130</v>
      </c>
      <c r="C206" s="126" t="s">
        <v>424</v>
      </c>
      <c r="E206" s="440"/>
    </row>
    <row r="207" spans="1:5" s="134" customFormat="1" ht="15.75" customHeight="1" x14ac:dyDescent="0.2">
      <c r="A207" s="639">
        <v>136</v>
      </c>
      <c r="B207" s="121">
        <v>9160</v>
      </c>
      <c r="C207" s="126" t="s">
        <v>112</v>
      </c>
      <c r="E207" s="440"/>
    </row>
    <row r="208" spans="1:5" s="134" customFormat="1" ht="15.75" customHeight="1" x14ac:dyDescent="0.2">
      <c r="A208" s="640"/>
      <c r="B208" s="130">
        <v>9161</v>
      </c>
      <c r="C208" s="131" t="s">
        <v>730</v>
      </c>
      <c r="E208" s="440"/>
    </row>
    <row r="209" spans="1:5" s="134" customFormat="1" ht="15.75" customHeight="1" x14ac:dyDescent="0.2">
      <c r="A209" s="121">
        <v>137</v>
      </c>
      <c r="B209" s="121">
        <v>9170</v>
      </c>
      <c r="C209" s="126" t="s">
        <v>488</v>
      </c>
      <c r="E209" s="440"/>
    </row>
    <row r="210" spans="1:5" s="134" customFormat="1" ht="15.75" customHeight="1" x14ac:dyDescent="0.2">
      <c r="A210" s="641">
        <v>138</v>
      </c>
      <c r="B210" s="121">
        <v>9171</v>
      </c>
      <c r="C210" s="126" t="s">
        <v>112</v>
      </c>
      <c r="E210" s="440"/>
    </row>
    <row r="211" spans="1:5" s="134" customFormat="1" ht="15.75" customHeight="1" x14ac:dyDescent="0.2">
      <c r="A211" s="612"/>
      <c r="B211" s="121">
        <v>9172</v>
      </c>
      <c r="C211" s="126" t="s">
        <v>480</v>
      </c>
      <c r="E211" s="440"/>
    </row>
    <row r="212" spans="1:5" s="134" customFormat="1" ht="15.75" customHeight="1" x14ac:dyDescent="0.2">
      <c r="A212" s="613"/>
      <c r="B212" s="121">
        <v>9173</v>
      </c>
      <c r="C212" s="126" t="s">
        <v>480</v>
      </c>
      <c r="E212" s="440"/>
    </row>
    <row r="213" spans="1:5" s="134" customFormat="1" x14ac:dyDescent="0.2">
      <c r="A213" s="384">
        <v>139</v>
      </c>
      <c r="B213" s="121">
        <v>9180</v>
      </c>
      <c r="C213" s="116" t="s">
        <v>484</v>
      </c>
      <c r="E213" s="440"/>
    </row>
    <row r="214" spans="1:5" s="133" customFormat="1" ht="15.75" customHeight="1" x14ac:dyDescent="0.2">
      <c r="A214" s="611">
        <v>140</v>
      </c>
      <c r="B214" s="123">
        <v>9181</v>
      </c>
      <c r="C214" s="132" t="s">
        <v>112</v>
      </c>
      <c r="E214" s="440"/>
    </row>
    <row r="215" spans="1:5" s="133" customFormat="1" ht="15.75" customHeight="1" x14ac:dyDescent="0.2">
      <c r="A215" s="612"/>
      <c r="B215" s="123">
        <v>9182</v>
      </c>
      <c r="C215" s="132" t="s">
        <v>485</v>
      </c>
      <c r="E215" s="440"/>
    </row>
    <row r="216" spans="1:5" s="133" customFormat="1" ht="15.75" customHeight="1" x14ac:dyDescent="0.2">
      <c r="A216" s="612"/>
      <c r="B216" s="123">
        <v>9183</v>
      </c>
      <c r="C216" s="132" t="s">
        <v>486</v>
      </c>
      <c r="E216" s="440"/>
    </row>
    <row r="217" spans="1:5" s="134" customFormat="1" ht="15.75" customHeight="1" x14ac:dyDescent="0.2">
      <c r="A217" s="613"/>
      <c r="B217" s="130">
        <v>9184</v>
      </c>
      <c r="C217" s="131" t="s">
        <v>708</v>
      </c>
      <c r="E217" s="440"/>
    </row>
    <row r="218" spans="1:5" s="134" customFormat="1" ht="15.75" customHeight="1" x14ac:dyDescent="0.2">
      <c r="A218" s="639">
        <v>141</v>
      </c>
      <c r="B218" s="135">
        <v>9190</v>
      </c>
      <c r="C218" s="136" t="s">
        <v>606</v>
      </c>
      <c r="E218" s="440"/>
    </row>
    <row r="219" spans="1:5" s="134" customFormat="1" ht="15.75" customHeight="1" x14ac:dyDescent="0.2">
      <c r="A219" s="642"/>
      <c r="B219" s="135">
        <v>9191</v>
      </c>
      <c r="C219" s="137" t="s">
        <v>526</v>
      </c>
      <c r="E219" s="440"/>
    </row>
    <row r="220" spans="1:5" s="134" customFormat="1" ht="15.75" customHeight="1" x14ac:dyDescent="0.2">
      <c r="A220" s="642"/>
      <c r="B220" s="135">
        <v>9192</v>
      </c>
      <c r="C220" s="403" t="s">
        <v>865</v>
      </c>
      <c r="E220" s="426"/>
    </row>
    <row r="221" spans="1:5" s="134" customFormat="1" ht="15.75" customHeight="1" x14ac:dyDescent="0.2">
      <c r="A221" s="640"/>
      <c r="B221" s="138">
        <v>9193</v>
      </c>
      <c r="C221" s="137" t="s">
        <v>528</v>
      </c>
      <c r="E221" s="440"/>
    </row>
    <row r="222" spans="1:5" s="134" customFormat="1" ht="15.75" customHeight="1" x14ac:dyDescent="0.2">
      <c r="A222" s="641">
        <v>142</v>
      </c>
      <c r="B222" s="139">
        <v>9200</v>
      </c>
      <c r="C222" s="136" t="s">
        <v>530</v>
      </c>
      <c r="E222" s="440"/>
    </row>
    <row r="223" spans="1:5" s="134" customFormat="1" ht="15.75" customHeight="1" x14ac:dyDescent="0.2">
      <c r="A223" s="612"/>
      <c r="B223" s="135">
        <v>9201</v>
      </c>
      <c r="C223" s="137" t="s">
        <v>531</v>
      </c>
      <c r="E223" s="440"/>
    </row>
    <row r="224" spans="1:5" s="134" customFormat="1" ht="15.75" customHeight="1" x14ac:dyDescent="0.2">
      <c r="A224" s="613"/>
      <c r="B224" s="135">
        <v>9202</v>
      </c>
      <c r="C224" s="137" t="s">
        <v>532</v>
      </c>
      <c r="E224" s="440"/>
    </row>
    <row r="225" spans="1:26" s="134" customFormat="1" ht="15.75" customHeight="1" x14ac:dyDescent="0.2">
      <c r="A225" s="641">
        <v>143</v>
      </c>
      <c r="B225" s="135">
        <v>9211</v>
      </c>
      <c r="C225" s="140" t="s">
        <v>638</v>
      </c>
      <c r="E225" s="440"/>
    </row>
    <row r="226" spans="1:26" s="134" customFormat="1" ht="15.75" customHeight="1" x14ac:dyDescent="0.2">
      <c r="A226" s="612"/>
      <c r="B226" s="135">
        <v>9212</v>
      </c>
      <c r="C226" s="140" t="s">
        <v>607</v>
      </c>
      <c r="E226" s="440"/>
    </row>
    <row r="227" spans="1:26" s="134" customFormat="1" ht="15.75" customHeight="1" x14ac:dyDescent="0.2">
      <c r="A227" s="612"/>
      <c r="B227" s="135">
        <v>9213</v>
      </c>
      <c r="C227" s="140" t="s">
        <v>641</v>
      </c>
      <c r="E227" s="440"/>
    </row>
    <row r="228" spans="1:26" s="134" customFormat="1" ht="15.75" customHeight="1" x14ac:dyDescent="0.2">
      <c r="A228" s="172">
        <v>144</v>
      </c>
      <c r="B228" s="135">
        <v>9220</v>
      </c>
      <c r="C228" s="142" t="s">
        <v>633</v>
      </c>
      <c r="E228" s="440"/>
    </row>
    <row r="229" spans="1:26" s="134" customFormat="1" ht="15.75" customHeight="1" x14ac:dyDescent="0.2">
      <c r="A229" s="167">
        <v>145</v>
      </c>
      <c r="B229" s="135">
        <v>9230</v>
      </c>
      <c r="C229" s="34" t="s">
        <v>634</v>
      </c>
      <c r="E229" s="440"/>
    </row>
    <row r="230" spans="1:26" s="286" customFormat="1" ht="15.75" customHeight="1" x14ac:dyDescent="0.2">
      <c r="A230" s="459">
        <v>146</v>
      </c>
      <c r="B230" s="460">
        <v>9410</v>
      </c>
      <c r="C230" s="461" t="s">
        <v>1054</v>
      </c>
      <c r="E230" s="438" t="s">
        <v>1055</v>
      </c>
    </row>
    <row r="231" spans="1:26" s="286" customFormat="1" ht="15.75" customHeight="1" x14ac:dyDescent="0.2">
      <c r="A231" s="459">
        <v>147</v>
      </c>
      <c r="B231" s="462">
        <v>9420</v>
      </c>
      <c r="C231" s="288" t="s">
        <v>1056</v>
      </c>
      <c r="E231" s="438" t="s">
        <v>1055</v>
      </c>
    </row>
    <row r="232" spans="1:26" s="286" customFormat="1" ht="15.75" customHeight="1" x14ac:dyDescent="0.2">
      <c r="A232" s="647">
        <v>148</v>
      </c>
      <c r="B232" s="463">
        <v>9430</v>
      </c>
      <c r="C232" s="288" t="s">
        <v>1057</v>
      </c>
      <c r="E232" s="438" t="s">
        <v>1055</v>
      </c>
    </row>
    <row r="233" spans="1:26" s="286" customFormat="1" ht="15.75" customHeight="1" x14ac:dyDescent="0.2">
      <c r="A233" s="648"/>
      <c r="B233" s="460">
        <v>9431</v>
      </c>
      <c r="C233" s="288" t="s">
        <v>1058</v>
      </c>
      <c r="E233" s="438" t="s">
        <v>1055</v>
      </c>
    </row>
    <row r="234" spans="1:26" s="286" customFormat="1" ht="15.75" customHeight="1" x14ac:dyDescent="0.2">
      <c r="A234" s="648"/>
      <c r="B234" s="460">
        <v>9432</v>
      </c>
      <c r="C234" s="288" t="s">
        <v>1060</v>
      </c>
      <c r="E234" s="438" t="s">
        <v>1055</v>
      </c>
    </row>
    <row r="235" spans="1:26" s="286" customFormat="1" ht="15.75" customHeight="1" x14ac:dyDescent="0.2">
      <c r="A235" s="649"/>
      <c r="B235" s="287">
        <v>9433</v>
      </c>
      <c r="C235" s="288" t="s">
        <v>1059</v>
      </c>
      <c r="E235" s="438" t="s">
        <v>1055</v>
      </c>
    </row>
    <row r="236" spans="1:26" s="134" customFormat="1" ht="15.75" customHeight="1" x14ac:dyDescent="0.2">
      <c r="A236" s="172">
        <v>149</v>
      </c>
      <c r="B236" s="143">
        <v>9440</v>
      </c>
      <c r="C236" s="126" t="s">
        <v>731</v>
      </c>
      <c r="E236" s="440"/>
    </row>
    <row r="237" spans="1:26" s="134" customFormat="1" ht="15.75" customHeight="1" x14ac:dyDescent="0.2">
      <c r="A237" s="172">
        <v>150</v>
      </c>
      <c r="B237" s="141">
        <v>9450</v>
      </c>
      <c r="C237" s="126" t="s">
        <v>747</v>
      </c>
      <c r="E237" s="440"/>
      <c r="F237" s="60"/>
      <c r="G237" s="60"/>
      <c r="H237" s="60"/>
      <c r="I237" s="60"/>
      <c r="J237" s="60"/>
      <c r="K237" s="60"/>
      <c r="L237" s="60"/>
      <c r="M237" s="60"/>
      <c r="N237" s="60"/>
      <c r="O237" s="60"/>
      <c r="P237" s="60"/>
      <c r="Q237" s="60"/>
      <c r="R237" s="60"/>
      <c r="S237" s="60"/>
      <c r="T237" s="60"/>
      <c r="U237" s="60"/>
      <c r="V237" s="60"/>
      <c r="W237" s="60"/>
      <c r="X237" s="60"/>
      <c r="Y237" s="60"/>
      <c r="Z237" s="60"/>
    </row>
    <row r="238" spans="1:26" s="134" customFormat="1" ht="15.75" customHeight="1" x14ac:dyDescent="0.2">
      <c r="A238" s="173">
        <v>151</v>
      </c>
      <c r="B238" s="144">
        <v>9460</v>
      </c>
      <c r="C238" s="126" t="s">
        <v>765</v>
      </c>
      <c r="E238" s="440"/>
      <c r="F238" s="60"/>
      <c r="G238" s="60"/>
      <c r="H238" s="60"/>
      <c r="I238" s="60"/>
      <c r="J238" s="60"/>
      <c r="K238" s="60"/>
      <c r="L238" s="60"/>
      <c r="M238" s="60"/>
      <c r="N238" s="60"/>
      <c r="O238" s="60"/>
      <c r="P238" s="60"/>
      <c r="Q238" s="60"/>
      <c r="R238" s="60"/>
      <c r="S238" s="60"/>
      <c r="T238" s="60"/>
      <c r="U238" s="60"/>
      <c r="V238" s="60"/>
      <c r="W238" s="60"/>
      <c r="X238" s="60"/>
      <c r="Y238" s="60"/>
      <c r="Z238" s="60"/>
    </row>
    <row r="239" spans="1:26" s="134" customFormat="1" ht="15.75" customHeight="1" x14ac:dyDescent="0.2">
      <c r="A239" s="608">
        <v>152</v>
      </c>
      <c r="B239" s="144">
        <v>9470</v>
      </c>
      <c r="C239" s="126" t="s">
        <v>766</v>
      </c>
      <c r="E239" s="440"/>
      <c r="F239" s="60"/>
      <c r="G239" s="60"/>
      <c r="H239" s="60"/>
      <c r="I239" s="60"/>
      <c r="J239" s="60"/>
      <c r="K239" s="60"/>
      <c r="L239" s="60"/>
      <c r="M239" s="60"/>
      <c r="N239" s="60"/>
      <c r="O239" s="60"/>
      <c r="P239" s="60"/>
      <c r="Q239" s="60"/>
      <c r="R239" s="60"/>
      <c r="S239" s="60"/>
      <c r="T239" s="60"/>
      <c r="U239" s="60"/>
      <c r="V239" s="60"/>
      <c r="W239" s="60"/>
      <c r="X239" s="60"/>
      <c r="Y239" s="60"/>
      <c r="Z239" s="60"/>
    </row>
    <row r="240" spans="1:26" s="134" customFormat="1" ht="15.75" customHeight="1" x14ac:dyDescent="0.2">
      <c r="A240" s="609"/>
      <c r="B240" s="144">
        <v>9480</v>
      </c>
      <c r="C240" s="126" t="s">
        <v>767</v>
      </c>
      <c r="E240" s="426"/>
      <c r="F240" s="60"/>
      <c r="G240" s="60"/>
      <c r="H240" s="60"/>
      <c r="I240" s="60"/>
      <c r="J240" s="60"/>
      <c r="K240" s="60"/>
      <c r="L240" s="60"/>
      <c r="M240" s="60"/>
      <c r="N240" s="60"/>
      <c r="O240" s="60"/>
      <c r="P240" s="60"/>
      <c r="Q240" s="60"/>
      <c r="R240" s="60"/>
      <c r="S240" s="60"/>
      <c r="T240" s="60"/>
      <c r="U240" s="60"/>
      <c r="V240" s="60"/>
      <c r="W240" s="60"/>
      <c r="X240" s="60"/>
      <c r="Y240" s="60"/>
      <c r="Z240" s="60"/>
    </row>
    <row r="241" spans="1:26" s="134" customFormat="1" ht="15.75" customHeight="1" x14ac:dyDescent="0.2">
      <c r="A241" s="609"/>
      <c r="B241" s="144">
        <v>9490</v>
      </c>
      <c r="C241" s="126" t="s">
        <v>769</v>
      </c>
      <c r="E241" s="440"/>
      <c r="F241" s="60"/>
      <c r="G241" s="60"/>
      <c r="H241" s="60"/>
      <c r="I241" s="60"/>
      <c r="J241" s="60"/>
      <c r="K241" s="60"/>
      <c r="L241" s="60"/>
      <c r="M241" s="60"/>
      <c r="N241" s="60"/>
      <c r="O241" s="60"/>
      <c r="P241" s="60"/>
      <c r="Q241" s="60"/>
      <c r="R241" s="60"/>
      <c r="S241" s="60"/>
      <c r="T241" s="60"/>
      <c r="U241" s="60"/>
      <c r="V241" s="60"/>
      <c r="W241" s="60"/>
      <c r="X241" s="60"/>
      <c r="Y241" s="60"/>
      <c r="Z241" s="60"/>
    </row>
    <row r="242" spans="1:26" s="134" customFormat="1" ht="15.75" customHeight="1" x14ac:dyDescent="0.2">
      <c r="A242" s="609"/>
      <c r="B242" s="144">
        <v>9500</v>
      </c>
      <c r="C242" s="126" t="s">
        <v>768</v>
      </c>
      <c r="E242" s="440"/>
      <c r="F242" s="60"/>
      <c r="G242" s="60"/>
      <c r="H242" s="60"/>
      <c r="I242" s="60"/>
      <c r="J242" s="60"/>
      <c r="K242" s="60"/>
      <c r="L242" s="60"/>
      <c r="M242" s="60"/>
      <c r="N242" s="60"/>
      <c r="O242" s="60"/>
      <c r="P242" s="60"/>
      <c r="Q242" s="60"/>
      <c r="R242" s="60"/>
      <c r="S242" s="60"/>
      <c r="T242" s="60"/>
      <c r="U242" s="60"/>
      <c r="V242" s="60"/>
      <c r="W242" s="60"/>
      <c r="X242" s="60"/>
      <c r="Y242" s="60"/>
      <c r="Z242" s="60"/>
    </row>
    <row r="243" spans="1:26" s="134" customFormat="1" ht="15.75" customHeight="1" x14ac:dyDescent="0.2">
      <c r="A243" s="646"/>
      <c r="B243" s="144">
        <v>9510</v>
      </c>
      <c r="C243" s="162" t="s">
        <v>772</v>
      </c>
      <c r="E243" s="440"/>
      <c r="F243" s="60"/>
      <c r="G243" s="60"/>
      <c r="H243" s="60"/>
      <c r="I243" s="60"/>
      <c r="J243" s="60"/>
      <c r="K243" s="60"/>
      <c r="L243" s="60"/>
      <c r="M243" s="60"/>
      <c r="N243" s="60"/>
      <c r="O243" s="60"/>
      <c r="P243" s="60"/>
      <c r="Q243" s="60"/>
      <c r="R243" s="60"/>
      <c r="S243" s="60"/>
      <c r="T243" s="60"/>
      <c r="U243" s="60"/>
      <c r="V243" s="60"/>
      <c r="W243" s="60"/>
      <c r="X243" s="60"/>
      <c r="Y243" s="60"/>
      <c r="Z243" s="60"/>
    </row>
    <row r="244" spans="1:26" s="134" customFormat="1" ht="15.75" customHeight="1" x14ac:dyDescent="0.2">
      <c r="A244" s="404">
        <v>153</v>
      </c>
      <c r="B244" s="144">
        <v>9520</v>
      </c>
      <c r="C244" s="405" t="s">
        <v>797</v>
      </c>
      <c r="E244" s="440"/>
      <c r="F244" s="60"/>
      <c r="G244" s="60"/>
      <c r="H244" s="60"/>
      <c r="I244" s="60"/>
      <c r="J244" s="60"/>
      <c r="K244" s="60"/>
      <c r="L244" s="60"/>
      <c r="M244" s="60"/>
      <c r="N244" s="60"/>
      <c r="O244" s="60"/>
      <c r="P244" s="60"/>
      <c r="Q244" s="60"/>
      <c r="R244" s="60"/>
      <c r="S244" s="60"/>
      <c r="T244" s="60"/>
      <c r="U244" s="60"/>
      <c r="V244" s="60"/>
      <c r="W244" s="60"/>
      <c r="X244" s="60"/>
      <c r="Y244" s="60"/>
      <c r="Z244" s="60"/>
    </row>
    <row r="245" spans="1:26" s="134" customFormat="1" ht="15.75" customHeight="1" x14ac:dyDescent="0.2">
      <c r="A245" s="608">
        <v>154</v>
      </c>
      <c r="B245" s="144">
        <v>9530</v>
      </c>
      <c r="C245" s="405" t="s">
        <v>798</v>
      </c>
      <c r="E245" s="440"/>
      <c r="F245" s="60"/>
      <c r="G245" s="60"/>
      <c r="H245" s="60"/>
      <c r="I245" s="60"/>
      <c r="J245" s="60"/>
      <c r="K245" s="60"/>
      <c r="L245" s="60"/>
      <c r="M245" s="60"/>
      <c r="N245" s="60"/>
      <c r="O245" s="60"/>
      <c r="P245" s="60"/>
      <c r="Q245" s="60"/>
      <c r="R245" s="60"/>
      <c r="S245" s="60"/>
      <c r="T245" s="60"/>
      <c r="U245" s="60"/>
      <c r="V245" s="60"/>
      <c r="W245" s="60"/>
      <c r="X245" s="60"/>
      <c r="Y245" s="60"/>
      <c r="Z245" s="60"/>
    </row>
    <row r="246" spans="1:26" s="134" customFormat="1" ht="15.75" customHeight="1" x14ac:dyDescent="0.2">
      <c r="A246" s="609"/>
      <c r="B246" s="144">
        <v>9531</v>
      </c>
      <c r="C246" s="405" t="s">
        <v>808</v>
      </c>
      <c r="E246" s="440"/>
      <c r="F246" s="60"/>
      <c r="G246" s="60"/>
      <c r="H246" s="60"/>
      <c r="I246" s="60"/>
      <c r="J246" s="60"/>
      <c r="K246" s="60"/>
      <c r="L246" s="60"/>
      <c r="M246" s="60"/>
      <c r="N246" s="60"/>
      <c r="O246" s="60"/>
      <c r="P246" s="60"/>
      <c r="Q246" s="60"/>
      <c r="R246" s="60"/>
      <c r="S246" s="60"/>
      <c r="T246" s="60"/>
      <c r="U246" s="60"/>
      <c r="V246" s="60"/>
      <c r="W246" s="60"/>
      <c r="X246" s="60"/>
      <c r="Y246" s="60"/>
      <c r="Z246" s="60"/>
    </row>
    <row r="247" spans="1:26" s="134" customFormat="1" ht="15.75" customHeight="1" x14ac:dyDescent="0.2">
      <c r="A247" s="610"/>
      <c r="B247" s="144">
        <v>9532</v>
      </c>
      <c r="C247" s="405" t="s">
        <v>828</v>
      </c>
      <c r="E247" s="440"/>
      <c r="F247" s="60"/>
      <c r="G247" s="60"/>
      <c r="H247" s="60"/>
      <c r="I247" s="60"/>
      <c r="J247" s="60"/>
      <c r="K247" s="60"/>
      <c r="L247" s="60"/>
      <c r="M247" s="60"/>
      <c r="N247" s="60"/>
      <c r="O247" s="60"/>
      <c r="P247" s="60"/>
      <c r="Q247" s="60"/>
      <c r="R247" s="60"/>
      <c r="S247" s="60"/>
      <c r="T247" s="60"/>
      <c r="U247" s="60"/>
      <c r="V247" s="60"/>
      <c r="W247" s="60"/>
      <c r="X247" s="60"/>
      <c r="Y247" s="60"/>
      <c r="Z247" s="60"/>
    </row>
    <row r="248" spans="1:26" s="134" customFormat="1" ht="15.75" customHeight="1" x14ac:dyDescent="0.2">
      <c r="A248" s="404">
        <v>155</v>
      </c>
      <c r="B248" s="144">
        <v>9540</v>
      </c>
      <c r="C248" s="126" t="s">
        <v>799</v>
      </c>
      <c r="E248" s="440"/>
      <c r="F248" s="60"/>
      <c r="G248" s="60"/>
      <c r="H248" s="60"/>
      <c r="I248" s="60"/>
      <c r="J248" s="60"/>
      <c r="K248" s="60"/>
      <c r="L248" s="60"/>
      <c r="M248" s="60"/>
      <c r="N248" s="60"/>
      <c r="O248" s="60"/>
      <c r="P248" s="60"/>
      <c r="Q248" s="60"/>
      <c r="R248" s="60"/>
      <c r="S248" s="60"/>
      <c r="T248" s="60"/>
      <c r="U248" s="60"/>
      <c r="V248" s="60"/>
      <c r="W248" s="60"/>
      <c r="X248" s="60"/>
      <c r="Y248" s="60"/>
      <c r="Z248" s="60"/>
    </row>
    <row r="249" spans="1:26" s="134" customFormat="1" ht="15.75" customHeight="1" x14ac:dyDescent="0.2">
      <c r="A249" s="608">
        <v>156</v>
      </c>
      <c r="B249" s="144">
        <v>9550</v>
      </c>
      <c r="C249" s="126" t="s">
        <v>802</v>
      </c>
      <c r="E249" s="440"/>
      <c r="F249" s="60"/>
      <c r="G249" s="60"/>
      <c r="H249" s="60"/>
      <c r="I249" s="60"/>
      <c r="J249" s="60"/>
      <c r="K249" s="60"/>
      <c r="L249" s="60"/>
      <c r="M249" s="60"/>
      <c r="N249" s="60"/>
      <c r="O249" s="60"/>
      <c r="P249" s="60"/>
      <c r="Q249" s="60"/>
      <c r="R249" s="60"/>
      <c r="S249" s="60"/>
      <c r="T249" s="60"/>
      <c r="U249" s="60"/>
      <c r="V249" s="60"/>
      <c r="W249" s="60"/>
      <c r="X249" s="60"/>
      <c r="Y249" s="60"/>
      <c r="Z249" s="60"/>
    </row>
    <row r="250" spans="1:26" s="134" customFormat="1" ht="25.5" x14ac:dyDescent="0.2">
      <c r="A250" s="609"/>
      <c r="B250" s="406">
        <v>9551</v>
      </c>
      <c r="C250" s="407" t="s">
        <v>815</v>
      </c>
      <c r="E250" s="426"/>
      <c r="F250" s="60"/>
      <c r="G250" s="60"/>
      <c r="H250" s="60"/>
      <c r="I250" s="60"/>
      <c r="J250" s="60"/>
      <c r="K250" s="60"/>
      <c r="L250" s="60"/>
      <c r="M250" s="60"/>
      <c r="N250" s="60"/>
      <c r="O250" s="60"/>
      <c r="P250" s="60"/>
      <c r="Q250" s="60"/>
      <c r="R250" s="60"/>
      <c r="S250" s="60"/>
      <c r="T250" s="60"/>
      <c r="U250" s="60"/>
      <c r="V250" s="60"/>
      <c r="W250" s="60"/>
      <c r="X250" s="60"/>
      <c r="Y250" s="60"/>
      <c r="Z250" s="60"/>
    </row>
    <row r="251" spans="1:26" s="134" customFormat="1" ht="15.75" customHeight="1" x14ac:dyDescent="0.2">
      <c r="A251" s="609"/>
      <c r="B251" s="144">
        <v>9552</v>
      </c>
      <c r="C251" s="126" t="s">
        <v>800</v>
      </c>
      <c r="E251" s="440"/>
      <c r="F251" s="60"/>
      <c r="G251" s="60"/>
      <c r="H251" s="60"/>
      <c r="I251" s="60"/>
      <c r="J251" s="60"/>
      <c r="K251" s="60"/>
      <c r="L251" s="60"/>
      <c r="M251" s="60"/>
      <c r="N251" s="60"/>
      <c r="O251" s="60"/>
      <c r="P251" s="60"/>
      <c r="Q251" s="60"/>
      <c r="R251" s="60"/>
      <c r="S251" s="60"/>
      <c r="T251" s="60"/>
      <c r="U251" s="60"/>
      <c r="V251" s="60"/>
      <c r="W251" s="60"/>
      <c r="X251" s="60"/>
      <c r="Y251" s="60"/>
      <c r="Z251" s="60"/>
    </row>
    <row r="252" spans="1:26" s="134" customFormat="1" ht="29.25" customHeight="1" x14ac:dyDescent="0.2">
      <c r="A252" s="609"/>
      <c r="B252" s="144">
        <v>9553</v>
      </c>
      <c r="C252" s="126" t="s">
        <v>990</v>
      </c>
      <c r="E252" s="440"/>
      <c r="F252" s="60"/>
      <c r="G252" s="60"/>
      <c r="H252" s="60"/>
      <c r="I252" s="60"/>
      <c r="J252" s="60"/>
      <c r="K252" s="60"/>
      <c r="L252" s="60"/>
      <c r="M252" s="60"/>
      <c r="N252" s="60"/>
      <c r="O252" s="60"/>
      <c r="P252" s="60"/>
      <c r="Q252" s="60"/>
      <c r="R252" s="60"/>
      <c r="S252" s="60"/>
      <c r="T252" s="60"/>
      <c r="U252" s="60"/>
      <c r="V252" s="60"/>
      <c r="W252" s="60"/>
      <c r="X252" s="60"/>
      <c r="Y252" s="60"/>
      <c r="Z252" s="60"/>
    </row>
    <row r="253" spans="1:26" s="134" customFormat="1" ht="15.75" customHeight="1" x14ac:dyDescent="0.2">
      <c r="A253" s="609"/>
      <c r="B253" s="144">
        <v>9554</v>
      </c>
      <c r="C253" s="162" t="s">
        <v>801</v>
      </c>
      <c r="E253" s="440"/>
      <c r="F253" s="60"/>
      <c r="G253" s="60"/>
      <c r="H253" s="60"/>
      <c r="I253" s="60"/>
      <c r="J253" s="60"/>
      <c r="K253" s="60"/>
      <c r="L253" s="60"/>
      <c r="M253" s="60"/>
      <c r="N253" s="60"/>
      <c r="O253" s="60"/>
      <c r="P253" s="60"/>
      <c r="Q253" s="60"/>
      <c r="R253" s="60"/>
      <c r="S253" s="60"/>
      <c r="T253" s="60"/>
      <c r="U253" s="60"/>
      <c r="V253" s="60"/>
      <c r="W253" s="60"/>
      <c r="X253" s="60"/>
      <c r="Y253" s="60"/>
      <c r="Z253" s="60"/>
    </row>
    <row r="254" spans="1:26" s="134" customFormat="1" ht="15.75" customHeight="1" x14ac:dyDescent="0.2">
      <c r="A254" s="111">
        <v>157</v>
      </c>
      <c r="B254" s="144">
        <v>9560</v>
      </c>
      <c r="C254" s="126" t="s">
        <v>937</v>
      </c>
      <c r="E254" s="426"/>
      <c r="F254" s="60"/>
      <c r="G254" s="60"/>
      <c r="H254" s="60"/>
      <c r="I254" s="60"/>
      <c r="J254" s="60"/>
      <c r="K254" s="60"/>
      <c r="L254" s="60"/>
      <c r="M254" s="60"/>
      <c r="N254" s="60"/>
      <c r="O254" s="60"/>
      <c r="P254" s="60"/>
      <c r="Q254" s="60"/>
      <c r="R254" s="60"/>
      <c r="S254" s="60"/>
      <c r="T254" s="60"/>
      <c r="U254" s="60"/>
      <c r="V254" s="60"/>
      <c r="W254" s="60"/>
      <c r="X254" s="60"/>
      <c r="Y254" s="60"/>
      <c r="Z254" s="60"/>
    </row>
    <row r="255" spans="1:26" s="134" customFormat="1" ht="15.75" customHeight="1" x14ac:dyDescent="0.2">
      <c r="A255" s="504">
        <v>158</v>
      </c>
      <c r="B255" s="144">
        <v>9570</v>
      </c>
      <c r="C255" s="126" t="s">
        <v>939</v>
      </c>
      <c r="E255" s="426"/>
      <c r="F255" s="60"/>
      <c r="G255" s="60"/>
      <c r="H255" s="60"/>
      <c r="I255" s="60"/>
      <c r="J255" s="60"/>
      <c r="K255" s="60"/>
      <c r="L255" s="60"/>
      <c r="M255" s="60"/>
      <c r="N255" s="60"/>
      <c r="O255" s="60"/>
      <c r="P255" s="60"/>
      <c r="Q255" s="60"/>
      <c r="R255" s="60"/>
      <c r="S255" s="60"/>
      <c r="T255" s="60"/>
      <c r="U255" s="60"/>
      <c r="V255" s="60"/>
      <c r="W255" s="60"/>
      <c r="X255" s="60"/>
      <c r="Y255" s="60"/>
      <c r="Z255" s="60"/>
    </row>
    <row r="256" spans="1:26" s="134" customFormat="1" ht="25.5" x14ac:dyDescent="0.2">
      <c r="A256" s="504"/>
      <c r="B256" s="144">
        <v>9571</v>
      </c>
      <c r="C256" s="408" t="s">
        <v>940</v>
      </c>
      <c r="E256" s="426"/>
      <c r="F256" s="60"/>
      <c r="G256" s="60"/>
      <c r="H256" s="60"/>
      <c r="I256" s="60"/>
      <c r="J256" s="60"/>
      <c r="K256" s="60"/>
      <c r="L256" s="60"/>
      <c r="M256" s="60"/>
      <c r="N256" s="60"/>
      <c r="O256" s="60"/>
      <c r="P256" s="60"/>
      <c r="Q256" s="60"/>
      <c r="R256" s="60"/>
      <c r="S256" s="60"/>
      <c r="T256" s="60"/>
      <c r="U256" s="60"/>
      <c r="V256" s="60"/>
      <c r="W256" s="60"/>
      <c r="X256" s="60"/>
      <c r="Y256" s="60"/>
      <c r="Z256" s="60"/>
    </row>
    <row r="257" spans="1:26" s="134" customFormat="1" ht="15.75" customHeight="1" x14ac:dyDescent="0.2">
      <c r="A257" s="504"/>
      <c r="B257" s="144">
        <v>9572</v>
      </c>
      <c r="C257" s="126" t="s">
        <v>941</v>
      </c>
      <c r="E257" s="426"/>
      <c r="F257" s="60"/>
      <c r="G257" s="60"/>
      <c r="H257" s="60"/>
      <c r="I257" s="60"/>
      <c r="J257" s="60"/>
      <c r="K257" s="60"/>
      <c r="L257" s="60"/>
      <c r="M257" s="60"/>
      <c r="N257" s="60"/>
      <c r="O257" s="60"/>
      <c r="P257" s="60"/>
      <c r="Q257" s="60"/>
      <c r="R257" s="60"/>
      <c r="S257" s="60"/>
      <c r="T257" s="60"/>
      <c r="U257" s="60"/>
      <c r="V257" s="60"/>
      <c r="W257" s="60"/>
      <c r="X257" s="60"/>
      <c r="Y257" s="60"/>
      <c r="Z257" s="60"/>
    </row>
    <row r="258" spans="1:26" s="286" customFormat="1" ht="15.75" customHeight="1" x14ac:dyDescent="0.2">
      <c r="A258" s="504"/>
      <c r="B258" s="287">
        <v>9573</v>
      </c>
      <c r="C258" s="288" t="s">
        <v>1001</v>
      </c>
      <c r="E258" s="430" t="s">
        <v>1006</v>
      </c>
      <c r="F258" s="289"/>
      <c r="G258" s="289"/>
      <c r="H258" s="289"/>
      <c r="I258" s="289"/>
      <c r="J258" s="289"/>
      <c r="K258" s="289"/>
      <c r="L258" s="289"/>
      <c r="M258" s="289"/>
      <c r="N258" s="289"/>
      <c r="O258" s="289"/>
      <c r="P258" s="289"/>
      <c r="Q258" s="289"/>
      <c r="R258" s="289"/>
      <c r="S258" s="289"/>
      <c r="T258" s="289"/>
      <c r="U258" s="289"/>
      <c r="V258" s="289"/>
      <c r="W258" s="289"/>
      <c r="X258" s="289"/>
      <c r="Y258" s="289"/>
      <c r="Z258" s="289"/>
    </row>
    <row r="259" spans="1:26" s="134" customFormat="1" ht="15.75" customHeight="1" x14ac:dyDescent="0.2">
      <c r="A259" s="504"/>
      <c r="B259" s="144">
        <v>9574</v>
      </c>
      <c r="C259" s="162" t="s">
        <v>942</v>
      </c>
      <c r="E259" s="426"/>
      <c r="F259" s="60"/>
      <c r="G259" s="60"/>
      <c r="H259" s="60"/>
      <c r="I259" s="60"/>
      <c r="J259" s="60"/>
      <c r="K259" s="60"/>
      <c r="L259" s="60"/>
      <c r="M259" s="60"/>
      <c r="N259" s="60"/>
      <c r="O259" s="60"/>
      <c r="P259" s="60"/>
      <c r="Q259" s="60"/>
      <c r="R259" s="60"/>
      <c r="S259" s="60"/>
      <c r="T259" s="60"/>
      <c r="U259" s="60"/>
      <c r="V259" s="60"/>
      <c r="W259" s="60"/>
      <c r="X259" s="60"/>
      <c r="Y259" s="60"/>
      <c r="Z259" s="60"/>
    </row>
    <row r="260" spans="1:26" s="134" customFormat="1" ht="15.75" customHeight="1" x14ac:dyDescent="0.2">
      <c r="A260" s="600">
        <v>159</v>
      </c>
      <c r="B260" s="144">
        <v>9580</v>
      </c>
      <c r="C260" s="126" t="s">
        <v>987</v>
      </c>
      <c r="E260" s="426"/>
      <c r="F260" s="60"/>
      <c r="G260" s="60"/>
      <c r="H260" s="60"/>
      <c r="I260" s="60"/>
      <c r="J260" s="60"/>
      <c r="K260" s="60"/>
      <c r="L260" s="60"/>
      <c r="M260" s="60"/>
      <c r="N260" s="60"/>
      <c r="O260" s="60"/>
      <c r="P260" s="60"/>
      <c r="Q260" s="60"/>
      <c r="R260" s="60"/>
      <c r="S260" s="60"/>
      <c r="T260" s="60"/>
      <c r="U260" s="60"/>
      <c r="V260" s="60"/>
      <c r="W260" s="60"/>
      <c r="X260" s="60"/>
      <c r="Y260" s="60"/>
      <c r="Z260" s="60"/>
    </row>
    <row r="261" spans="1:26" s="134" customFormat="1" ht="15.75" customHeight="1" x14ac:dyDescent="0.2">
      <c r="A261" s="509"/>
      <c r="B261" s="144">
        <v>9581</v>
      </c>
      <c r="C261" s="126" t="s">
        <v>985</v>
      </c>
      <c r="E261" s="426"/>
      <c r="F261" s="60"/>
      <c r="G261" s="60"/>
      <c r="H261" s="60"/>
      <c r="I261" s="60"/>
      <c r="J261" s="60"/>
      <c r="K261" s="60"/>
      <c r="L261" s="60"/>
      <c r="M261" s="60"/>
      <c r="N261" s="60"/>
      <c r="O261" s="60"/>
      <c r="P261" s="60"/>
      <c r="Q261" s="60"/>
      <c r="R261" s="60"/>
      <c r="S261" s="60"/>
      <c r="T261" s="60"/>
      <c r="U261" s="60"/>
      <c r="V261" s="60"/>
      <c r="W261" s="60"/>
      <c r="X261" s="60"/>
      <c r="Y261" s="60"/>
      <c r="Z261" s="60"/>
    </row>
    <row r="262" spans="1:26" s="134" customFormat="1" ht="15.75" customHeight="1" x14ac:dyDescent="0.2">
      <c r="A262" s="509"/>
      <c r="B262" s="144">
        <v>9582</v>
      </c>
      <c r="C262" s="408" t="s">
        <v>986</v>
      </c>
      <c r="E262" s="426"/>
      <c r="F262" s="60"/>
      <c r="G262" s="60"/>
      <c r="H262" s="60"/>
      <c r="I262" s="60"/>
      <c r="J262" s="60"/>
      <c r="K262" s="60"/>
      <c r="L262" s="60"/>
      <c r="M262" s="60"/>
      <c r="N262" s="60"/>
      <c r="O262" s="60"/>
      <c r="P262" s="60"/>
      <c r="Q262" s="60"/>
      <c r="R262" s="60"/>
      <c r="S262" s="60"/>
      <c r="T262" s="60"/>
      <c r="U262" s="60"/>
      <c r="V262" s="60"/>
      <c r="W262" s="60"/>
      <c r="X262" s="60"/>
      <c r="Y262" s="60"/>
      <c r="Z262" s="60"/>
    </row>
    <row r="263" spans="1:26" s="134" customFormat="1" ht="25.5" x14ac:dyDescent="0.2">
      <c r="A263" s="601"/>
      <c r="B263" s="144">
        <v>9583</v>
      </c>
      <c r="C263" s="408" t="s">
        <v>931</v>
      </c>
      <c r="E263" s="426"/>
      <c r="F263" s="60"/>
      <c r="G263" s="60"/>
      <c r="H263" s="60"/>
      <c r="I263" s="60"/>
      <c r="J263" s="60"/>
      <c r="K263" s="60"/>
      <c r="L263" s="60"/>
      <c r="M263" s="60"/>
      <c r="N263" s="60"/>
      <c r="O263" s="60"/>
      <c r="P263" s="60"/>
      <c r="Q263" s="60"/>
      <c r="R263" s="60"/>
      <c r="S263" s="60"/>
      <c r="T263" s="60"/>
      <c r="U263" s="60"/>
      <c r="V263" s="60"/>
      <c r="W263" s="60"/>
      <c r="X263" s="60"/>
      <c r="Y263" s="60"/>
      <c r="Z263" s="60"/>
    </row>
    <row r="264" spans="1:26" s="134" customFormat="1" ht="15.75" customHeight="1" x14ac:dyDescent="0.2">
      <c r="A264" s="504">
        <v>160</v>
      </c>
      <c r="B264" s="144">
        <v>9590</v>
      </c>
      <c r="C264" s="126" t="s">
        <v>943</v>
      </c>
      <c r="E264" s="426"/>
      <c r="F264" s="60"/>
      <c r="G264" s="60"/>
      <c r="H264" s="60"/>
      <c r="I264" s="60"/>
      <c r="J264" s="60"/>
      <c r="K264" s="60"/>
      <c r="L264" s="60"/>
      <c r="M264" s="60"/>
      <c r="N264" s="60"/>
      <c r="O264" s="60"/>
      <c r="P264" s="60"/>
      <c r="Q264" s="60"/>
      <c r="R264" s="60"/>
      <c r="S264" s="60"/>
      <c r="T264" s="60"/>
      <c r="U264" s="60"/>
      <c r="V264" s="60"/>
      <c r="W264" s="60"/>
      <c r="X264" s="60"/>
      <c r="Y264" s="60"/>
      <c r="Z264" s="60"/>
    </row>
    <row r="265" spans="1:26" s="134" customFormat="1" ht="15.75" customHeight="1" x14ac:dyDescent="0.2">
      <c r="A265" s="504"/>
      <c r="B265" s="144">
        <v>9591</v>
      </c>
      <c r="C265" s="126" t="s">
        <v>944</v>
      </c>
      <c r="E265" s="426"/>
      <c r="F265" s="60"/>
      <c r="G265" s="60"/>
      <c r="H265" s="60"/>
      <c r="I265" s="60"/>
      <c r="J265" s="60"/>
      <c r="K265" s="60"/>
      <c r="L265" s="60"/>
      <c r="M265" s="60"/>
      <c r="N265" s="60"/>
      <c r="O265" s="60"/>
      <c r="P265" s="60"/>
      <c r="Q265" s="60"/>
      <c r="R265" s="60"/>
      <c r="S265" s="60"/>
      <c r="T265" s="60"/>
      <c r="U265" s="60"/>
      <c r="V265" s="60"/>
      <c r="W265" s="60"/>
      <c r="X265" s="60"/>
      <c r="Y265" s="60"/>
      <c r="Z265" s="60"/>
    </row>
    <row r="266" spans="1:26" s="134" customFormat="1" ht="15.75" customHeight="1" x14ac:dyDescent="0.2">
      <c r="A266" s="504"/>
      <c r="B266" s="144">
        <v>9592</v>
      </c>
      <c r="C266" s="408" t="s">
        <v>932</v>
      </c>
      <c r="E266" s="426"/>
      <c r="F266" s="60"/>
      <c r="G266" s="60"/>
      <c r="H266" s="60"/>
      <c r="I266" s="60"/>
      <c r="J266" s="60"/>
      <c r="K266" s="60"/>
      <c r="L266" s="60"/>
      <c r="M266" s="60"/>
      <c r="N266" s="60"/>
      <c r="O266" s="60"/>
      <c r="P266" s="60"/>
      <c r="Q266" s="60"/>
      <c r="R266" s="60"/>
      <c r="S266" s="60"/>
      <c r="T266" s="60"/>
      <c r="U266" s="60"/>
      <c r="V266" s="60"/>
      <c r="W266" s="60"/>
      <c r="X266" s="60"/>
      <c r="Y266" s="60"/>
      <c r="Z266" s="60"/>
    </row>
    <row r="267" spans="1:26" s="134" customFormat="1" ht="15.75" customHeight="1" x14ac:dyDescent="0.2">
      <c r="A267" s="504">
        <v>161</v>
      </c>
      <c r="B267" s="144">
        <v>9600</v>
      </c>
      <c r="C267" s="126" t="s">
        <v>945</v>
      </c>
      <c r="E267" s="426"/>
      <c r="F267" s="60"/>
      <c r="G267" s="60"/>
      <c r="H267" s="60"/>
      <c r="I267" s="60"/>
      <c r="J267" s="60"/>
      <c r="K267" s="60"/>
      <c r="L267" s="60"/>
      <c r="M267" s="60"/>
      <c r="N267" s="60"/>
      <c r="O267" s="60"/>
      <c r="P267" s="60"/>
      <c r="Q267" s="60"/>
      <c r="R267" s="60"/>
      <c r="S267" s="60"/>
      <c r="T267" s="60"/>
      <c r="U267" s="60"/>
      <c r="V267" s="60"/>
      <c r="W267" s="60"/>
      <c r="X267" s="60"/>
      <c r="Y267" s="60"/>
      <c r="Z267" s="60"/>
    </row>
    <row r="268" spans="1:26" s="134" customFormat="1" ht="15.75" customHeight="1" x14ac:dyDescent="0.2">
      <c r="A268" s="504"/>
      <c r="B268" s="144">
        <v>9601</v>
      </c>
      <c r="C268" s="126" t="s">
        <v>946</v>
      </c>
      <c r="E268" s="426"/>
      <c r="F268" s="60"/>
      <c r="G268" s="60"/>
      <c r="H268" s="60"/>
      <c r="I268" s="60"/>
      <c r="J268" s="60"/>
      <c r="K268" s="60"/>
      <c r="L268" s="60"/>
      <c r="M268" s="60"/>
      <c r="N268" s="60"/>
      <c r="O268" s="60"/>
      <c r="P268" s="60"/>
      <c r="Q268" s="60"/>
      <c r="R268" s="60"/>
      <c r="S268" s="60"/>
      <c r="T268" s="60"/>
      <c r="U268" s="60"/>
      <c r="V268" s="60"/>
      <c r="W268" s="60"/>
      <c r="X268" s="60"/>
      <c r="Y268" s="60"/>
      <c r="Z268" s="60"/>
    </row>
    <row r="269" spans="1:26" s="134" customFormat="1" ht="38.25" x14ac:dyDescent="0.2">
      <c r="A269" s="504"/>
      <c r="B269" s="144">
        <v>9602</v>
      </c>
      <c r="C269" s="409" t="s">
        <v>933</v>
      </c>
      <c r="E269" s="426"/>
      <c r="F269" s="60"/>
      <c r="G269" s="60"/>
      <c r="H269" s="60"/>
      <c r="I269" s="60"/>
      <c r="J269" s="60"/>
      <c r="K269" s="60"/>
      <c r="L269" s="60"/>
      <c r="M269" s="60"/>
      <c r="N269" s="60"/>
      <c r="O269" s="60"/>
      <c r="P269" s="60"/>
      <c r="Q269" s="60"/>
      <c r="R269" s="60"/>
      <c r="S269" s="60"/>
      <c r="T269" s="60"/>
      <c r="U269" s="60"/>
      <c r="V269" s="60"/>
      <c r="W269" s="60"/>
      <c r="X269" s="60"/>
      <c r="Y269" s="60"/>
      <c r="Z269" s="60"/>
    </row>
    <row r="270" spans="1:26" s="134" customFormat="1" ht="15.75" customHeight="1" x14ac:dyDescent="0.2">
      <c r="A270" s="504">
        <v>162</v>
      </c>
      <c r="B270" s="144">
        <v>9610</v>
      </c>
      <c r="C270" s="126" t="s">
        <v>947</v>
      </c>
      <c r="E270" s="426"/>
      <c r="F270" s="60"/>
      <c r="G270" s="60"/>
      <c r="H270" s="60"/>
      <c r="I270" s="60"/>
      <c r="J270" s="60"/>
      <c r="K270" s="60"/>
      <c r="L270" s="60"/>
      <c r="M270" s="60"/>
      <c r="N270" s="60"/>
      <c r="O270" s="60"/>
      <c r="P270" s="60"/>
      <c r="Q270" s="60"/>
      <c r="R270" s="60"/>
      <c r="S270" s="60"/>
      <c r="T270" s="60"/>
      <c r="U270" s="60"/>
      <c r="V270" s="60"/>
      <c r="W270" s="60"/>
      <c r="X270" s="60"/>
      <c r="Y270" s="60"/>
      <c r="Z270" s="60"/>
    </row>
    <row r="271" spans="1:26" s="134" customFormat="1" ht="15.75" customHeight="1" x14ac:dyDescent="0.2">
      <c r="A271" s="504"/>
      <c r="B271" s="144">
        <v>9611</v>
      </c>
      <c r="C271" s="126" t="s">
        <v>948</v>
      </c>
      <c r="E271" s="426"/>
      <c r="F271" s="60"/>
      <c r="G271" s="60"/>
      <c r="H271" s="60"/>
      <c r="I271" s="60"/>
      <c r="J271" s="60"/>
      <c r="K271" s="60"/>
      <c r="L271" s="60"/>
      <c r="M271" s="60"/>
      <c r="N271" s="60"/>
      <c r="O271" s="60"/>
      <c r="P271" s="60"/>
      <c r="Q271" s="60"/>
      <c r="R271" s="60"/>
      <c r="S271" s="60"/>
      <c r="T271" s="60"/>
      <c r="U271" s="60"/>
      <c r="V271" s="60"/>
      <c r="W271" s="60"/>
      <c r="X271" s="60"/>
      <c r="Y271" s="60"/>
      <c r="Z271" s="60"/>
    </row>
    <row r="272" spans="1:26" s="134" customFormat="1" ht="25.5" x14ac:dyDescent="0.2">
      <c r="A272" s="504"/>
      <c r="B272" s="144">
        <v>9612</v>
      </c>
      <c r="C272" s="409" t="s">
        <v>934</v>
      </c>
      <c r="E272" s="426"/>
      <c r="F272" s="60"/>
      <c r="G272" s="60"/>
      <c r="H272" s="60"/>
      <c r="I272" s="60"/>
      <c r="J272" s="60"/>
      <c r="K272" s="60"/>
      <c r="L272" s="60"/>
      <c r="M272" s="60"/>
      <c r="N272" s="60"/>
      <c r="O272" s="60"/>
      <c r="P272" s="60"/>
      <c r="Q272" s="60"/>
      <c r="R272" s="60"/>
      <c r="S272" s="60"/>
      <c r="T272" s="60"/>
      <c r="U272" s="60"/>
      <c r="V272" s="60"/>
      <c r="W272" s="60"/>
      <c r="X272" s="60"/>
      <c r="Y272" s="60"/>
      <c r="Z272" s="60"/>
    </row>
    <row r="273" spans="1:26" s="134" customFormat="1" ht="15.75" customHeight="1" x14ac:dyDescent="0.2">
      <c r="A273" s="111">
        <v>163</v>
      </c>
      <c r="B273" s="144">
        <v>9620</v>
      </c>
      <c r="C273" s="410" t="s">
        <v>938</v>
      </c>
      <c r="E273" s="426"/>
      <c r="F273" s="60"/>
      <c r="G273" s="60"/>
      <c r="H273" s="60"/>
      <c r="I273" s="60"/>
      <c r="J273" s="60"/>
      <c r="K273" s="60"/>
      <c r="L273" s="60"/>
      <c r="M273" s="60"/>
      <c r="N273" s="60"/>
      <c r="O273" s="60"/>
      <c r="P273" s="60"/>
      <c r="Q273" s="60"/>
      <c r="R273" s="60"/>
      <c r="S273" s="60"/>
      <c r="T273" s="60"/>
      <c r="U273" s="60"/>
      <c r="V273" s="60"/>
      <c r="W273" s="60"/>
      <c r="X273" s="60"/>
      <c r="Y273" s="60"/>
      <c r="Z273" s="60"/>
    </row>
    <row r="274" spans="1:26" s="134" customFormat="1" ht="15.75" customHeight="1" x14ac:dyDescent="0.2">
      <c r="A274" s="508">
        <v>164</v>
      </c>
      <c r="B274" s="144">
        <v>9621</v>
      </c>
      <c r="C274" s="126" t="s">
        <v>949</v>
      </c>
      <c r="E274" s="426"/>
      <c r="F274" s="60"/>
      <c r="G274" s="60"/>
      <c r="H274" s="60"/>
      <c r="I274" s="60"/>
      <c r="J274" s="60"/>
      <c r="K274" s="60"/>
      <c r="L274" s="60"/>
      <c r="M274" s="60"/>
      <c r="N274" s="60"/>
      <c r="O274" s="60"/>
      <c r="P274" s="60"/>
      <c r="Q274" s="60"/>
      <c r="R274" s="60"/>
      <c r="S274" s="60"/>
      <c r="T274" s="60"/>
      <c r="U274" s="60"/>
      <c r="V274" s="60"/>
      <c r="W274" s="60"/>
      <c r="X274" s="60"/>
      <c r="Y274" s="60"/>
      <c r="Z274" s="60"/>
    </row>
    <row r="275" spans="1:26" s="134" customFormat="1" ht="15.75" customHeight="1" x14ac:dyDescent="0.2">
      <c r="A275" s="509"/>
      <c r="B275" s="144">
        <v>9622</v>
      </c>
      <c r="C275" s="126" t="s">
        <v>950</v>
      </c>
      <c r="E275" s="426"/>
      <c r="F275" s="60"/>
      <c r="G275" s="60"/>
      <c r="H275" s="60"/>
      <c r="I275" s="60"/>
      <c r="J275" s="60"/>
      <c r="K275" s="60"/>
      <c r="L275" s="60"/>
      <c r="M275" s="60"/>
      <c r="N275" s="60"/>
      <c r="O275" s="60"/>
      <c r="P275" s="60"/>
      <c r="Q275" s="60"/>
      <c r="R275" s="60"/>
      <c r="S275" s="60"/>
      <c r="T275" s="60"/>
      <c r="U275" s="60"/>
      <c r="V275" s="60"/>
      <c r="W275" s="60"/>
      <c r="X275" s="60"/>
      <c r="Y275" s="60"/>
      <c r="Z275" s="60"/>
    </row>
    <row r="276" spans="1:26" s="134" customFormat="1" ht="38.25" x14ac:dyDescent="0.2">
      <c r="A276" s="509"/>
      <c r="B276" s="144">
        <v>9623</v>
      </c>
      <c r="C276" s="409" t="s">
        <v>935</v>
      </c>
      <c r="E276" s="426"/>
      <c r="F276" s="60"/>
      <c r="G276" s="60"/>
      <c r="H276" s="60"/>
      <c r="I276" s="60"/>
      <c r="J276" s="60"/>
      <c r="K276" s="60"/>
      <c r="L276" s="60"/>
      <c r="M276" s="60"/>
      <c r="N276" s="60"/>
      <c r="O276" s="60"/>
      <c r="P276" s="60"/>
      <c r="Q276" s="60"/>
      <c r="R276" s="60"/>
      <c r="S276" s="60"/>
      <c r="T276" s="60"/>
      <c r="U276" s="60"/>
      <c r="V276" s="60"/>
      <c r="W276" s="60"/>
      <c r="X276" s="60"/>
      <c r="Y276" s="60"/>
      <c r="Z276" s="60"/>
    </row>
    <row r="277" spans="1:26" s="134" customFormat="1" ht="25.5" x14ac:dyDescent="0.2">
      <c r="A277" s="510"/>
      <c r="B277" s="144">
        <v>9624</v>
      </c>
      <c r="C277" s="409" t="s">
        <v>936</v>
      </c>
      <c r="E277" s="426"/>
      <c r="F277" s="60"/>
      <c r="G277" s="60"/>
      <c r="H277" s="60"/>
      <c r="I277" s="60"/>
      <c r="J277" s="60"/>
      <c r="K277" s="60"/>
      <c r="L277" s="60"/>
      <c r="M277" s="60"/>
      <c r="N277" s="60"/>
      <c r="O277" s="60"/>
      <c r="P277" s="60"/>
      <c r="Q277" s="60"/>
      <c r="R277" s="60"/>
      <c r="S277" s="60"/>
      <c r="T277" s="60"/>
      <c r="U277" s="60"/>
      <c r="V277" s="60"/>
      <c r="W277" s="60"/>
      <c r="X277" s="60"/>
      <c r="Y277" s="60"/>
      <c r="Z277" s="60"/>
    </row>
    <row r="278" spans="1:26" s="134" customFormat="1" ht="15.75" customHeight="1" x14ac:dyDescent="0.2">
      <c r="A278" s="504">
        <v>165</v>
      </c>
      <c r="B278" s="144">
        <v>9630</v>
      </c>
      <c r="C278" s="126" t="s">
        <v>951</v>
      </c>
      <c r="E278" s="426"/>
      <c r="F278" s="60"/>
      <c r="G278" s="60"/>
      <c r="H278" s="60"/>
      <c r="I278" s="60"/>
      <c r="J278" s="60"/>
      <c r="K278" s="60"/>
      <c r="L278" s="60"/>
      <c r="M278" s="60"/>
      <c r="N278" s="60"/>
      <c r="O278" s="60"/>
      <c r="P278" s="60"/>
      <c r="Q278" s="60"/>
      <c r="R278" s="60"/>
      <c r="S278" s="60"/>
      <c r="T278" s="60"/>
      <c r="U278" s="60"/>
      <c r="V278" s="60"/>
      <c r="W278" s="60"/>
      <c r="X278" s="60"/>
      <c r="Y278" s="60"/>
      <c r="Z278" s="60"/>
    </row>
    <row r="279" spans="1:26" s="134" customFormat="1" ht="15.75" customHeight="1" x14ac:dyDescent="0.2">
      <c r="A279" s="504"/>
      <c r="B279" s="144">
        <v>9631</v>
      </c>
      <c r="C279" s="126" t="s">
        <v>952</v>
      </c>
      <c r="E279" s="426"/>
      <c r="F279" s="60"/>
      <c r="G279" s="60"/>
      <c r="H279" s="60"/>
      <c r="I279" s="60"/>
      <c r="J279" s="60"/>
      <c r="K279" s="60"/>
      <c r="L279" s="60"/>
      <c r="M279" s="60"/>
      <c r="N279" s="60"/>
      <c r="O279" s="60"/>
      <c r="P279" s="60"/>
      <c r="Q279" s="60"/>
      <c r="R279" s="60"/>
      <c r="S279" s="60"/>
      <c r="T279" s="60"/>
      <c r="U279" s="60"/>
      <c r="V279" s="60"/>
      <c r="W279" s="60"/>
      <c r="X279" s="60"/>
      <c r="Y279" s="60"/>
      <c r="Z279" s="60"/>
    </row>
    <row r="280" spans="1:26" s="134" customFormat="1" ht="25.5" x14ac:dyDescent="0.2">
      <c r="A280" s="504"/>
      <c r="B280" s="144">
        <v>9632</v>
      </c>
      <c r="C280" s="408" t="s">
        <v>929</v>
      </c>
      <c r="E280" s="426"/>
      <c r="F280" s="60"/>
      <c r="G280" s="60"/>
      <c r="H280" s="60"/>
      <c r="I280" s="60"/>
      <c r="J280" s="60"/>
      <c r="K280" s="60"/>
      <c r="L280" s="60"/>
      <c r="M280" s="60"/>
      <c r="N280" s="60"/>
      <c r="O280" s="60"/>
      <c r="P280" s="60"/>
      <c r="Q280" s="60"/>
      <c r="R280" s="60"/>
      <c r="S280" s="60"/>
      <c r="T280" s="60"/>
      <c r="U280" s="60"/>
      <c r="V280" s="60"/>
      <c r="W280" s="60"/>
      <c r="X280" s="60"/>
      <c r="Y280" s="60"/>
      <c r="Z280" s="60"/>
    </row>
    <row r="281" spans="1:26" s="134" customFormat="1" ht="25.5" x14ac:dyDescent="0.2">
      <c r="A281" s="504"/>
      <c r="B281" s="144">
        <v>9633</v>
      </c>
      <c r="C281" s="408" t="s">
        <v>930</v>
      </c>
      <c r="E281" s="426"/>
      <c r="F281" s="60"/>
      <c r="G281" s="60"/>
      <c r="H281" s="60"/>
      <c r="I281" s="60"/>
      <c r="J281" s="60"/>
      <c r="K281" s="60"/>
      <c r="L281" s="60"/>
      <c r="M281" s="60"/>
      <c r="N281" s="60"/>
      <c r="O281" s="60"/>
      <c r="P281" s="60"/>
      <c r="Q281" s="60"/>
      <c r="R281" s="60"/>
      <c r="S281" s="60"/>
      <c r="T281" s="60"/>
      <c r="U281" s="60"/>
      <c r="V281" s="60"/>
      <c r="W281" s="60"/>
      <c r="X281" s="60"/>
      <c r="Y281" s="60"/>
      <c r="Z281" s="60"/>
    </row>
    <row r="282" spans="1:26" s="286" customFormat="1" ht="15.75" customHeight="1" x14ac:dyDescent="0.2">
      <c r="A282" s="413">
        <v>166</v>
      </c>
      <c r="B282" s="287">
        <v>9640</v>
      </c>
      <c r="C282" s="288" t="s">
        <v>1008</v>
      </c>
      <c r="E282" s="438" t="s">
        <v>1005</v>
      </c>
      <c r="F282" s="289"/>
      <c r="G282" s="289"/>
      <c r="H282" s="289"/>
      <c r="I282" s="289"/>
      <c r="J282" s="289"/>
      <c r="K282" s="289"/>
      <c r="L282" s="289"/>
      <c r="M282" s="289"/>
      <c r="N282" s="289"/>
      <c r="O282" s="289"/>
      <c r="P282" s="289"/>
      <c r="Q282" s="289"/>
      <c r="R282" s="289"/>
      <c r="S282" s="289"/>
      <c r="T282" s="289"/>
      <c r="U282" s="289"/>
      <c r="V282" s="289"/>
      <c r="W282" s="289"/>
      <c r="X282" s="289"/>
      <c r="Y282" s="289"/>
      <c r="Z282" s="289"/>
    </row>
    <row r="283" spans="1:26" s="286" customFormat="1" ht="15.75" customHeight="1" x14ac:dyDescent="0.2">
      <c r="A283" s="605">
        <v>167</v>
      </c>
      <c r="B283" s="287">
        <v>9650</v>
      </c>
      <c r="C283" s="288" t="s">
        <v>1010</v>
      </c>
      <c r="E283" s="438" t="s">
        <v>1005</v>
      </c>
      <c r="F283" s="289"/>
      <c r="G283" s="289"/>
      <c r="H283" s="289"/>
      <c r="I283" s="289"/>
      <c r="J283" s="289"/>
      <c r="K283" s="289"/>
      <c r="L283" s="289"/>
      <c r="M283" s="289"/>
      <c r="N283" s="289"/>
      <c r="O283" s="289"/>
      <c r="P283" s="289"/>
      <c r="Q283" s="289"/>
      <c r="R283" s="289"/>
      <c r="S283" s="289"/>
      <c r="T283" s="289"/>
      <c r="U283" s="289"/>
      <c r="V283" s="289"/>
      <c r="W283" s="289"/>
      <c r="X283" s="289"/>
      <c r="Y283" s="289"/>
      <c r="Z283" s="289"/>
    </row>
    <row r="284" spans="1:26" s="286" customFormat="1" ht="15.75" customHeight="1" x14ac:dyDescent="0.2">
      <c r="A284" s="606"/>
      <c r="B284" s="287">
        <v>9651</v>
      </c>
      <c r="C284" s="288" t="s">
        <v>1009</v>
      </c>
      <c r="E284" s="438" t="s">
        <v>1005</v>
      </c>
      <c r="F284" s="289"/>
      <c r="G284" s="289"/>
      <c r="H284" s="289"/>
      <c r="I284" s="289"/>
      <c r="J284" s="289"/>
      <c r="K284" s="289"/>
      <c r="L284" s="289"/>
      <c r="M284" s="289"/>
      <c r="N284" s="289"/>
      <c r="O284" s="289"/>
      <c r="P284" s="289"/>
      <c r="Q284" s="289"/>
      <c r="R284" s="289"/>
      <c r="S284" s="289"/>
      <c r="T284" s="289"/>
      <c r="U284" s="289"/>
      <c r="V284" s="289"/>
      <c r="W284" s="289"/>
      <c r="X284" s="289"/>
      <c r="Y284" s="289"/>
      <c r="Z284" s="289"/>
    </row>
    <row r="285" spans="1:26" s="286" customFormat="1" ht="15.75" customHeight="1" x14ac:dyDescent="0.2">
      <c r="A285" s="606"/>
      <c r="B285" s="287">
        <v>9652</v>
      </c>
      <c r="C285" s="288" t="s">
        <v>1080</v>
      </c>
      <c r="E285" s="438" t="s">
        <v>1076</v>
      </c>
      <c r="F285" s="289"/>
      <c r="G285" s="289"/>
      <c r="H285" s="289"/>
      <c r="I285" s="289"/>
      <c r="J285" s="289"/>
      <c r="K285" s="289"/>
      <c r="L285" s="289"/>
      <c r="M285" s="289"/>
      <c r="N285" s="289"/>
      <c r="O285" s="289"/>
      <c r="P285" s="289"/>
      <c r="Q285" s="289"/>
      <c r="R285" s="289"/>
      <c r="S285" s="289"/>
      <c r="T285" s="289"/>
      <c r="U285" s="289"/>
      <c r="V285" s="289"/>
      <c r="W285" s="289"/>
      <c r="X285" s="289"/>
      <c r="Y285" s="289"/>
      <c r="Z285" s="289"/>
    </row>
    <row r="286" spans="1:26" s="286" customFormat="1" ht="15.75" customHeight="1" x14ac:dyDescent="0.2">
      <c r="A286" s="413">
        <v>168</v>
      </c>
      <c r="B286" s="287">
        <v>9660</v>
      </c>
      <c r="C286" s="288" t="s">
        <v>1011</v>
      </c>
      <c r="E286" s="438" t="s">
        <v>1005</v>
      </c>
      <c r="F286" s="289"/>
      <c r="G286" s="289"/>
      <c r="H286" s="289"/>
      <c r="I286" s="289"/>
      <c r="J286" s="289"/>
      <c r="K286" s="289"/>
      <c r="L286" s="289"/>
      <c r="M286" s="289"/>
      <c r="N286" s="289"/>
      <c r="O286" s="289"/>
      <c r="P286" s="289"/>
      <c r="Q286" s="289"/>
      <c r="R286" s="289"/>
      <c r="S286" s="289"/>
      <c r="T286" s="289"/>
      <c r="U286" s="289"/>
      <c r="V286" s="289"/>
      <c r="W286" s="289"/>
      <c r="X286" s="289"/>
      <c r="Y286" s="289"/>
      <c r="Z286" s="289"/>
    </row>
    <row r="287" spans="1:26" s="286" customFormat="1" ht="15.75" customHeight="1" x14ac:dyDescent="0.2">
      <c r="A287" s="605">
        <v>169</v>
      </c>
      <c r="B287" s="287">
        <v>9670</v>
      </c>
      <c r="C287" s="288" t="s">
        <v>1012</v>
      </c>
      <c r="E287" s="438" t="s">
        <v>1005</v>
      </c>
      <c r="F287" s="289"/>
      <c r="G287" s="289"/>
      <c r="H287" s="289"/>
      <c r="I287" s="289"/>
      <c r="J287" s="289"/>
      <c r="K287" s="289"/>
      <c r="L287" s="289"/>
      <c r="M287" s="289"/>
      <c r="N287" s="289"/>
      <c r="O287" s="289"/>
      <c r="P287" s="289"/>
      <c r="Q287" s="289"/>
      <c r="R287" s="289"/>
      <c r="S287" s="289"/>
      <c r="T287" s="289"/>
      <c r="U287" s="289"/>
      <c r="V287" s="289"/>
      <c r="W287" s="289"/>
      <c r="X287" s="289"/>
      <c r="Y287" s="289"/>
      <c r="Z287" s="289"/>
    </row>
    <row r="288" spans="1:26" s="286" customFormat="1" ht="15.75" customHeight="1" x14ac:dyDescent="0.2">
      <c r="A288" s="606"/>
      <c r="B288" s="287">
        <v>9671</v>
      </c>
      <c r="C288" s="288" t="s">
        <v>1013</v>
      </c>
      <c r="E288" s="438" t="s">
        <v>1005</v>
      </c>
      <c r="F288" s="289"/>
      <c r="G288" s="289"/>
      <c r="H288" s="289"/>
      <c r="I288" s="289"/>
      <c r="J288" s="289"/>
      <c r="K288" s="289"/>
      <c r="L288" s="289"/>
      <c r="M288" s="289"/>
      <c r="N288" s="289"/>
      <c r="O288" s="289"/>
      <c r="P288" s="289"/>
      <c r="Q288" s="289"/>
      <c r="R288" s="289"/>
      <c r="S288" s="289"/>
      <c r="T288" s="289"/>
      <c r="U288" s="289"/>
      <c r="V288" s="289"/>
      <c r="W288" s="289"/>
      <c r="X288" s="289"/>
      <c r="Y288" s="289"/>
      <c r="Z288" s="289"/>
    </row>
    <row r="289" spans="1:26" s="286" customFormat="1" ht="15.75" customHeight="1" x14ac:dyDescent="0.2">
      <c r="A289" s="606"/>
      <c r="B289" s="287">
        <v>9672</v>
      </c>
      <c r="C289" s="288" t="s">
        <v>1014</v>
      </c>
      <c r="E289" s="438" t="s">
        <v>1005</v>
      </c>
      <c r="F289" s="289"/>
      <c r="G289" s="289"/>
      <c r="H289" s="289"/>
      <c r="I289" s="289"/>
      <c r="J289" s="289"/>
      <c r="K289" s="289"/>
      <c r="L289" s="289"/>
      <c r="M289" s="289"/>
      <c r="N289" s="289"/>
      <c r="O289" s="289"/>
      <c r="P289" s="289"/>
      <c r="Q289" s="289"/>
      <c r="R289" s="289"/>
      <c r="S289" s="289"/>
      <c r="T289" s="289"/>
      <c r="U289" s="289"/>
      <c r="V289" s="289"/>
      <c r="W289" s="289"/>
      <c r="X289" s="289"/>
      <c r="Y289" s="289"/>
      <c r="Z289" s="289"/>
    </row>
    <row r="290" spans="1:26" s="286" customFormat="1" ht="15.75" customHeight="1" x14ac:dyDescent="0.2">
      <c r="A290" s="606"/>
      <c r="B290" s="287">
        <v>9673</v>
      </c>
      <c r="C290" s="350" t="s">
        <v>1024</v>
      </c>
      <c r="E290" s="438" t="s">
        <v>1005</v>
      </c>
      <c r="F290" s="289"/>
      <c r="G290" s="289"/>
      <c r="H290" s="289"/>
      <c r="I290" s="289"/>
      <c r="J290" s="289"/>
      <c r="K290" s="289"/>
      <c r="L290" s="289"/>
      <c r="M290" s="289"/>
      <c r="N290" s="289"/>
      <c r="O290" s="289"/>
      <c r="P290" s="289"/>
      <c r="Q290" s="289"/>
      <c r="R290" s="289"/>
      <c r="S290" s="289"/>
      <c r="T290" s="289"/>
      <c r="U290" s="289"/>
      <c r="V290" s="289"/>
      <c r="W290" s="289"/>
      <c r="X290" s="289"/>
      <c r="Y290" s="289"/>
      <c r="Z290" s="289"/>
    </row>
    <row r="291" spans="1:26" s="286" customFormat="1" ht="15.75" customHeight="1" x14ac:dyDescent="0.2">
      <c r="A291" s="607"/>
      <c r="B291" s="287">
        <v>9674</v>
      </c>
      <c r="C291" s="350" t="s">
        <v>1077</v>
      </c>
      <c r="E291" s="438" t="s">
        <v>1076</v>
      </c>
      <c r="F291" s="289"/>
      <c r="G291" s="289"/>
      <c r="H291" s="289"/>
      <c r="I291" s="289"/>
      <c r="J291" s="289"/>
      <c r="K291" s="289"/>
      <c r="L291" s="289"/>
      <c r="M291" s="289"/>
      <c r="N291" s="289"/>
      <c r="O291" s="289"/>
      <c r="P291" s="289"/>
      <c r="Q291" s="289"/>
      <c r="R291" s="289"/>
      <c r="S291" s="289"/>
      <c r="T291" s="289"/>
      <c r="U291" s="289"/>
      <c r="V291" s="289"/>
      <c r="W291" s="289"/>
      <c r="X291" s="289"/>
      <c r="Y291" s="289"/>
      <c r="Z291" s="289"/>
    </row>
    <row r="292" spans="1:26" s="286" customFormat="1" ht="15.75" customHeight="1" x14ac:dyDescent="0.2">
      <c r="A292" s="413">
        <v>170</v>
      </c>
      <c r="B292" s="287">
        <v>9680</v>
      </c>
      <c r="C292" s="288" t="s">
        <v>1045</v>
      </c>
      <c r="E292" s="438" t="s">
        <v>1005</v>
      </c>
      <c r="F292" s="289"/>
      <c r="G292" s="289"/>
      <c r="H292" s="289"/>
      <c r="I292" s="289"/>
      <c r="J292" s="289"/>
      <c r="K292" s="289"/>
      <c r="L292" s="289"/>
      <c r="M292" s="289"/>
      <c r="N292" s="289"/>
      <c r="O292" s="289"/>
      <c r="P292" s="289"/>
      <c r="Q292" s="289"/>
      <c r="R292" s="289"/>
      <c r="S292" s="289"/>
      <c r="T292" s="289"/>
      <c r="U292" s="289"/>
      <c r="V292" s="289"/>
      <c r="W292" s="289"/>
      <c r="X292" s="289"/>
      <c r="Y292" s="289"/>
      <c r="Z292" s="289"/>
    </row>
    <row r="293" spans="1:26" s="286" customFormat="1" ht="15.75" customHeight="1" x14ac:dyDescent="0.2">
      <c r="A293" s="413">
        <v>171</v>
      </c>
      <c r="B293" s="287">
        <v>9690</v>
      </c>
      <c r="C293" s="288" t="s">
        <v>1046</v>
      </c>
      <c r="E293" s="438" t="s">
        <v>1005</v>
      </c>
      <c r="F293" s="289"/>
      <c r="G293" s="289"/>
      <c r="H293" s="289"/>
      <c r="I293" s="289"/>
      <c r="J293" s="289"/>
      <c r="K293" s="289"/>
      <c r="L293" s="289"/>
      <c r="M293" s="289"/>
      <c r="N293" s="289"/>
      <c r="O293" s="289"/>
      <c r="P293" s="289"/>
      <c r="Q293" s="289"/>
      <c r="R293" s="289"/>
      <c r="S293" s="289"/>
      <c r="T293" s="289"/>
      <c r="U293" s="289"/>
      <c r="V293" s="289"/>
      <c r="W293" s="289"/>
      <c r="X293" s="289"/>
      <c r="Y293" s="289"/>
      <c r="Z293" s="289"/>
    </row>
    <row r="294" spans="1:26" s="286" customFormat="1" ht="15.75" customHeight="1" x14ac:dyDescent="0.2">
      <c r="A294" s="413">
        <v>172</v>
      </c>
      <c r="B294" s="489">
        <v>9700</v>
      </c>
      <c r="C294" s="236" t="s">
        <v>1070</v>
      </c>
      <c r="E294" s="438" t="s">
        <v>1067</v>
      </c>
      <c r="F294" s="289"/>
      <c r="G294" s="289"/>
      <c r="H294" s="289"/>
      <c r="I294" s="289"/>
      <c r="J294" s="289"/>
      <c r="K294" s="289"/>
      <c r="L294" s="289"/>
      <c r="M294" s="289"/>
      <c r="N294" s="289"/>
      <c r="O294" s="289"/>
      <c r="P294" s="289"/>
      <c r="Q294" s="289"/>
      <c r="R294" s="289"/>
      <c r="S294" s="289"/>
      <c r="T294" s="289"/>
      <c r="U294" s="289"/>
      <c r="V294" s="289"/>
      <c r="W294" s="289"/>
      <c r="X294" s="289"/>
      <c r="Y294" s="289"/>
      <c r="Z294" s="289"/>
    </row>
    <row r="295" spans="1:26" s="412" customFormat="1" ht="75" customHeight="1" x14ac:dyDescent="0.2">
      <c r="A295" s="643" t="s">
        <v>632</v>
      </c>
      <c r="B295" s="644"/>
      <c r="C295" s="645"/>
      <c r="D295" s="411"/>
      <c r="E295" s="440"/>
      <c r="F295" s="60"/>
      <c r="G295" s="60"/>
      <c r="H295" s="60"/>
      <c r="I295" s="60"/>
      <c r="J295" s="60"/>
      <c r="K295" s="60"/>
      <c r="L295" s="60"/>
      <c r="M295" s="60"/>
      <c r="N295" s="60"/>
      <c r="O295" s="60"/>
      <c r="P295" s="60"/>
      <c r="Q295" s="60"/>
      <c r="R295" s="60"/>
      <c r="S295" s="60"/>
      <c r="T295" s="60"/>
      <c r="U295" s="60"/>
      <c r="V295" s="60"/>
      <c r="W295" s="60"/>
      <c r="X295" s="60"/>
      <c r="Y295" s="60"/>
      <c r="Z295" s="60"/>
    </row>
    <row r="296" spans="1:26" ht="15.75" customHeight="1" x14ac:dyDescent="0.2">
      <c r="A296" s="628">
        <v>1500</v>
      </c>
      <c r="B296" s="37" t="s">
        <v>564</v>
      </c>
      <c r="C296" s="50" t="s">
        <v>547</v>
      </c>
      <c r="E296" s="440"/>
      <c r="F296" s="60"/>
    </row>
    <row r="297" spans="1:26" s="19" customFormat="1" ht="20.45" customHeight="1" x14ac:dyDescent="0.2">
      <c r="A297" s="629"/>
      <c r="B297" s="51" t="s">
        <v>563</v>
      </c>
      <c r="C297" s="52" t="s">
        <v>608</v>
      </c>
      <c r="D297" s="38"/>
      <c r="E297" s="440"/>
      <c r="F297" s="60"/>
    </row>
    <row r="298" spans="1:26" ht="15.75" customHeight="1" x14ac:dyDescent="0.2">
      <c r="A298" s="46">
        <v>1501</v>
      </c>
      <c r="B298" s="37" t="s">
        <v>565</v>
      </c>
      <c r="C298" s="50" t="s">
        <v>548</v>
      </c>
      <c r="E298" s="440"/>
      <c r="F298" s="60"/>
    </row>
    <row r="299" spans="1:26" ht="15.75" customHeight="1" x14ac:dyDescent="0.2">
      <c r="A299" s="628">
        <v>1502</v>
      </c>
      <c r="B299" s="237" t="s">
        <v>566</v>
      </c>
      <c r="C299" s="238" t="s">
        <v>609</v>
      </c>
      <c r="E299" s="440"/>
      <c r="F299" s="60"/>
    </row>
    <row r="300" spans="1:26" ht="15.75" customHeight="1" x14ac:dyDescent="0.2">
      <c r="A300" s="638"/>
      <c r="B300" s="237" t="s">
        <v>567</v>
      </c>
      <c r="C300" s="238" t="s">
        <v>610</v>
      </c>
      <c r="E300" s="440"/>
      <c r="F300" s="60"/>
    </row>
    <row r="301" spans="1:26" s="14" customFormat="1" ht="15.75" customHeight="1" x14ac:dyDescent="0.2">
      <c r="A301" s="629"/>
      <c r="B301" s="237" t="s">
        <v>568</v>
      </c>
      <c r="C301" s="239" t="s">
        <v>611</v>
      </c>
      <c r="D301" s="38"/>
      <c r="E301" s="440"/>
      <c r="F301" s="60"/>
    </row>
    <row r="302" spans="1:26" ht="15.75" customHeight="1" x14ac:dyDescent="0.2">
      <c r="A302" s="46">
        <v>1503</v>
      </c>
      <c r="B302" s="240" t="s">
        <v>569</v>
      </c>
      <c r="C302" s="238" t="s">
        <v>612</v>
      </c>
      <c r="E302" s="440"/>
      <c r="F302" s="60"/>
    </row>
    <row r="303" spans="1:26" ht="15.75" customHeight="1" x14ac:dyDescent="0.2">
      <c r="A303" s="635">
        <v>1504</v>
      </c>
      <c r="B303" s="48" t="s">
        <v>570</v>
      </c>
      <c r="C303" s="49" t="s">
        <v>631</v>
      </c>
      <c r="E303" s="440"/>
      <c r="F303" s="60"/>
    </row>
    <row r="304" spans="1:26" ht="15.75" customHeight="1" x14ac:dyDescent="0.2">
      <c r="A304" s="637"/>
      <c r="B304" s="241" t="s">
        <v>571</v>
      </c>
      <c r="C304" s="242" t="s">
        <v>610</v>
      </c>
      <c r="E304" s="440"/>
      <c r="F304" s="60"/>
    </row>
    <row r="305" spans="1:16384" ht="15.75" customHeight="1" x14ac:dyDescent="0.2">
      <c r="A305" s="46">
        <v>1505</v>
      </c>
      <c r="B305" s="37" t="s">
        <v>572</v>
      </c>
      <c r="C305" s="49" t="s">
        <v>613</v>
      </c>
      <c r="E305" s="440"/>
      <c r="F305" s="60"/>
    </row>
    <row r="306" spans="1:16384" ht="15.75" customHeight="1" x14ac:dyDescent="0.2">
      <c r="A306" s="628">
        <v>1506</v>
      </c>
      <c r="B306" s="37" t="s">
        <v>573</v>
      </c>
      <c r="C306" s="49" t="s">
        <v>614</v>
      </c>
      <c r="E306" s="440"/>
      <c r="F306" s="60"/>
    </row>
    <row r="307" spans="1:16384" ht="30.6" customHeight="1" x14ac:dyDescent="0.2">
      <c r="A307" s="629"/>
      <c r="B307" s="37" t="s">
        <v>574</v>
      </c>
      <c r="C307" s="49" t="s">
        <v>615</v>
      </c>
      <c r="E307" s="440"/>
      <c r="F307" s="60"/>
      <c r="CM307" s="13" t="s">
        <v>560</v>
      </c>
      <c r="CN307" s="13" t="s">
        <v>560</v>
      </c>
      <c r="CO307" s="13" t="s">
        <v>560</v>
      </c>
      <c r="CP307" s="13" t="s">
        <v>560</v>
      </c>
      <c r="CQ307" s="13" t="s">
        <v>560</v>
      </c>
      <c r="CR307" s="13" t="s">
        <v>560</v>
      </c>
      <c r="CS307" s="13" t="s">
        <v>560</v>
      </c>
      <c r="CT307" s="13" t="s">
        <v>560</v>
      </c>
      <c r="CU307" s="13" t="s">
        <v>560</v>
      </c>
      <c r="CV307" s="13" t="s">
        <v>560</v>
      </c>
      <c r="CW307" s="13" t="s">
        <v>560</v>
      </c>
      <c r="CX307" s="13" t="s">
        <v>560</v>
      </c>
      <c r="CY307" s="13" t="s">
        <v>560</v>
      </c>
      <c r="CZ307" s="13" t="s">
        <v>560</v>
      </c>
      <c r="DA307" s="13" t="s">
        <v>560</v>
      </c>
      <c r="DB307" s="13" t="s">
        <v>560</v>
      </c>
      <c r="DC307" s="13" t="s">
        <v>560</v>
      </c>
      <c r="DD307" s="13" t="s">
        <v>560</v>
      </c>
      <c r="DE307" s="13" t="s">
        <v>560</v>
      </c>
      <c r="DF307" s="13" t="s">
        <v>560</v>
      </c>
      <c r="DG307" s="13" t="s">
        <v>560</v>
      </c>
      <c r="DH307" s="13" t="s">
        <v>560</v>
      </c>
      <c r="DI307" s="13" t="s">
        <v>560</v>
      </c>
      <c r="DJ307" s="13" t="s">
        <v>560</v>
      </c>
      <c r="DK307" s="13" t="s">
        <v>560</v>
      </c>
      <c r="DL307" s="13" t="s">
        <v>560</v>
      </c>
      <c r="DM307" s="13" t="s">
        <v>560</v>
      </c>
      <c r="DN307" s="13" t="s">
        <v>560</v>
      </c>
      <c r="DO307" s="13" t="s">
        <v>560</v>
      </c>
      <c r="DP307" s="13" t="s">
        <v>560</v>
      </c>
      <c r="DQ307" s="13" t="s">
        <v>560</v>
      </c>
      <c r="DR307" s="13" t="s">
        <v>560</v>
      </c>
      <c r="DS307" s="13" t="s">
        <v>560</v>
      </c>
      <c r="DT307" s="13" t="s">
        <v>560</v>
      </c>
      <c r="DU307" s="13" t="s">
        <v>560</v>
      </c>
      <c r="DV307" s="13" t="s">
        <v>560</v>
      </c>
      <c r="DW307" s="13" t="s">
        <v>560</v>
      </c>
      <c r="DX307" s="13" t="s">
        <v>560</v>
      </c>
      <c r="DY307" s="13" t="s">
        <v>560</v>
      </c>
      <c r="DZ307" s="13" t="s">
        <v>560</v>
      </c>
      <c r="EA307" s="13" t="s">
        <v>560</v>
      </c>
      <c r="EB307" s="13" t="s">
        <v>560</v>
      </c>
      <c r="EC307" s="13" t="s">
        <v>560</v>
      </c>
      <c r="ED307" s="13" t="s">
        <v>560</v>
      </c>
      <c r="EE307" s="13" t="s">
        <v>560</v>
      </c>
      <c r="EF307" s="13" t="s">
        <v>560</v>
      </c>
      <c r="EG307" s="13" t="s">
        <v>560</v>
      </c>
      <c r="EH307" s="13" t="s">
        <v>560</v>
      </c>
      <c r="EI307" s="13" t="s">
        <v>560</v>
      </c>
      <c r="EJ307" s="13" t="s">
        <v>560</v>
      </c>
      <c r="EK307" s="13" t="s">
        <v>560</v>
      </c>
      <c r="EL307" s="13" t="s">
        <v>560</v>
      </c>
      <c r="EM307" s="13" t="s">
        <v>560</v>
      </c>
      <c r="EN307" s="13" t="s">
        <v>560</v>
      </c>
      <c r="EO307" s="13" t="s">
        <v>560</v>
      </c>
      <c r="EP307" s="13" t="s">
        <v>560</v>
      </c>
      <c r="EQ307" s="13" t="s">
        <v>560</v>
      </c>
      <c r="ER307" s="13" t="s">
        <v>560</v>
      </c>
      <c r="ES307" s="13" t="s">
        <v>560</v>
      </c>
      <c r="ET307" s="13" t="s">
        <v>560</v>
      </c>
      <c r="EU307" s="13" t="s">
        <v>560</v>
      </c>
      <c r="EV307" s="13" t="s">
        <v>560</v>
      </c>
      <c r="EW307" s="13" t="s">
        <v>560</v>
      </c>
      <c r="EX307" s="13" t="s">
        <v>560</v>
      </c>
      <c r="EY307" s="13" t="s">
        <v>560</v>
      </c>
      <c r="EZ307" s="13" t="s">
        <v>560</v>
      </c>
      <c r="FA307" s="13" t="s">
        <v>560</v>
      </c>
      <c r="FB307" s="13" t="s">
        <v>560</v>
      </c>
      <c r="FC307" s="13" t="s">
        <v>560</v>
      </c>
      <c r="FD307" s="13" t="s">
        <v>560</v>
      </c>
      <c r="FE307" s="13" t="s">
        <v>560</v>
      </c>
      <c r="FF307" s="13" t="s">
        <v>560</v>
      </c>
      <c r="FG307" s="13" t="s">
        <v>560</v>
      </c>
      <c r="FH307" s="13" t="s">
        <v>560</v>
      </c>
      <c r="FI307" s="13" t="s">
        <v>560</v>
      </c>
      <c r="FJ307" s="13" t="s">
        <v>560</v>
      </c>
      <c r="FK307" s="13" t="s">
        <v>560</v>
      </c>
      <c r="FL307" s="13" t="s">
        <v>560</v>
      </c>
      <c r="FM307" s="13" t="s">
        <v>560</v>
      </c>
      <c r="FN307" s="13" t="s">
        <v>560</v>
      </c>
      <c r="FO307" s="13" t="s">
        <v>560</v>
      </c>
      <c r="FP307" s="13" t="s">
        <v>560</v>
      </c>
      <c r="FQ307" s="13" t="s">
        <v>560</v>
      </c>
      <c r="FR307" s="13" t="s">
        <v>560</v>
      </c>
      <c r="FS307" s="13" t="s">
        <v>560</v>
      </c>
      <c r="FT307" s="13" t="s">
        <v>560</v>
      </c>
      <c r="FU307" s="13" t="s">
        <v>560</v>
      </c>
      <c r="FV307" s="13" t="s">
        <v>560</v>
      </c>
      <c r="FW307" s="13" t="s">
        <v>560</v>
      </c>
      <c r="FX307" s="13" t="s">
        <v>560</v>
      </c>
      <c r="FY307" s="13" t="s">
        <v>560</v>
      </c>
      <c r="FZ307" s="13" t="s">
        <v>560</v>
      </c>
      <c r="GA307" s="13" t="s">
        <v>560</v>
      </c>
      <c r="GB307" s="13" t="s">
        <v>560</v>
      </c>
      <c r="GC307" s="13" t="s">
        <v>560</v>
      </c>
      <c r="GD307" s="13" t="s">
        <v>560</v>
      </c>
      <c r="GE307" s="13" t="s">
        <v>560</v>
      </c>
      <c r="GF307" s="13" t="s">
        <v>560</v>
      </c>
      <c r="GG307" s="13" t="s">
        <v>560</v>
      </c>
      <c r="GH307" s="13" t="s">
        <v>560</v>
      </c>
      <c r="GI307" s="13" t="s">
        <v>560</v>
      </c>
      <c r="GJ307" s="13" t="s">
        <v>560</v>
      </c>
      <c r="GK307" s="13" t="s">
        <v>560</v>
      </c>
      <c r="GL307" s="13" t="s">
        <v>560</v>
      </c>
      <c r="GM307" s="13" t="s">
        <v>560</v>
      </c>
      <c r="GN307" s="13" t="s">
        <v>560</v>
      </c>
      <c r="GO307" s="13" t="s">
        <v>560</v>
      </c>
      <c r="GP307" s="13" t="s">
        <v>560</v>
      </c>
      <c r="GQ307" s="13" t="s">
        <v>560</v>
      </c>
      <c r="GR307" s="13" t="s">
        <v>560</v>
      </c>
      <c r="GS307" s="13" t="s">
        <v>560</v>
      </c>
      <c r="GT307" s="13" t="s">
        <v>560</v>
      </c>
      <c r="GU307" s="13" t="s">
        <v>560</v>
      </c>
      <c r="GV307" s="13" t="s">
        <v>560</v>
      </c>
      <c r="GW307" s="13" t="s">
        <v>560</v>
      </c>
      <c r="GX307" s="13" t="s">
        <v>560</v>
      </c>
      <c r="GY307" s="13" t="s">
        <v>560</v>
      </c>
      <c r="GZ307" s="13" t="s">
        <v>560</v>
      </c>
      <c r="HA307" s="13" t="s">
        <v>560</v>
      </c>
      <c r="HB307" s="13" t="s">
        <v>560</v>
      </c>
      <c r="HC307" s="13" t="s">
        <v>560</v>
      </c>
      <c r="HD307" s="13" t="s">
        <v>560</v>
      </c>
      <c r="HE307" s="13" t="s">
        <v>560</v>
      </c>
      <c r="HF307" s="13" t="s">
        <v>560</v>
      </c>
      <c r="HG307" s="13" t="s">
        <v>560</v>
      </c>
      <c r="HH307" s="13" t="s">
        <v>560</v>
      </c>
      <c r="HI307" s="13" t="s">
        <v>560</v>
      </c>
      <c r="HJ307" s="13" t="s">
        <v>560</v>
      </c>
      <c r="HK307" s="13" t="s">
        <v>560</v>
      </c>
      <c r="HL307" s="13" t="s">
        <v>560</v>
      </c>
      <c r="HM307" s="13" t="s">
        <v>560</v>
      </c>
      <c r="HN307" s="13" t="s">
        <v>560</v>
      </c>
      <c r="HO307" s="13" t="s">
        <v>560</v>
      </c>
      <c r="HP307" s="13" t="s">
        <v>560</v>
      </c>
      <c r="HQ307" s="13" t="s">
        <v>560</v>
      </c>
      <c r="HR307" s="13" t="s">
        <v>560</v>
      </c>
      <c r="HS307" s="13" t="s">
        <v>560</v>
      </c>
      <c r="HT307" s="13" t="s">
        <v>560</v>
      </c>
      <c r="HU307" s="13" t="s">
        <v>560</v>
      </c>
      <c r="HV307" s="13" t="s">
        <v>560</v>
      </c>
      <c r="HW307" s="13" t="s">
        <v>560</v>
      </c>
      <c r="HX307" s="13" t="s">
        <v>560</v>
      </c>
      <c r="HY307" s="13" t="s">
        <v>560</v>
      </c>
      <c r="HZ307" s="13" t="s">
        <v>560</v>
      </c>
      <c r="IA307" s="13" t="s">
        <v>560</v>
      </c>
      <c r="IB307" s="13" t="s">
        <v>560</v>
      </c>
      <c r="IC307" s="13" t="s">
        <v>560</v>
      </c>
      <c r="ID307" s="13" t="s">
        <v>560</v>
      </c>
      <c r="IE307" s="13" t="s">
        <v>560</v>
      </c>
      <c r="IF307" s="13" t="s">
        <v>560</v>
      </c>
      <c r="IG307" s="13" t="s">
        <v>560</v>
      </c>
      <c r="IH307" s="13" t="s">
        <v>560</v>
      </c>
      <c r="II307" s="13" t="s">
        <v>560</v>
      </c>
      <c r="IJ307" s="13" t="s">
        <v>560</v>
      </c>
      <c r="IK307" s="13" t="s">
        <v>560</v>
      </c>
      <c r="IL307" s="13" t="s">
        <v>560</v>
      </c>
      <c r="IM307" s="13" t="s">
        <v>560</v>
      </c>
      <c r="IN307" s="13" t="s">
        <v>560</v>
      </c>
      <c r="IO307" s="13" t="s">
        <v>560</v>
      </c>
      <c r="IP307" s="13" t="s">
        <v>560</v>
      </c>
      <c r="IQ307" s="13" t="s">
        <v>560</v>
      </c>
      <c r="IR307" s="13" t="s">
        <v>560</v>
      </c>
      <c r="IS307" s="13" t="s">
        <v>560</v>
      </c>
      <c r="IT307" s="13" t="s">
        <v>560</v>
      </c>
      <c r="IU307" s="13" t="s">
        <v>560</v>
      </c>
      <c r="IV307" s="13" t="s">
        <v>560</v>
      </c>
      <c r="IW307" s="13" t="s">
        <v>560</v>
      </c>
      <c r="IX307" s="13" t="s">
        <v>560</v>
      </c>
      <c r="IY307" s="13" t="s">
        <v>560</v>
      </c>
      <c r="IZ307" s="13" t="s">
        <v>560</v>
      </c>
      <c r="JA307" s="13" t="s">
        <v>560</v>
      </c>
      <c r="JB307" s="13" t="s">
        <v>560</v>
      </c>
      <c r="JC307" s="13" t="s">
        <v>560</v>
      </c>
      <c r="JD307" s="13" t="s">
        <v>560</v>
      </c>
      <c r="JE307" s="13" t="s">
        <v>560</v>
      </c>
      <c r="JF307" s="13" t="s">
        <v>560</v>
      </c>
      <c r="JG307" s="13" t="s">
        <v>560</v>
      </c>
      <c r="JH307" s="13" t="s">
        <v>560</v>
      </c>
      <c r="JI307" s="13" t="s">
        <v>560</v>
      </c>
      <c r="JJ307" s="13" t="s">
        <v>560</v>
      </c>
      <c r="JK307" s="13" t="s">
        <v>560</v>
      </c>
      <c r="JL307" s="13" t="s">
        <v>560</v>
      </c>
      <c r="JM307" s="13" t="s">
        <v>560</v>
      </c>
      <c r="JN307" s="13" t="s">
        <v>560</v>
      </c>
      <c r="JO307" s="13" t="s">
        <v>560</v>
      </c>
      <c r="JP307" s="13" t="s">
        <v>560</v>
      </c>
      <c r="JQ307" s="13" t="s">
        <v>560</v>
      </c>
      <c r="JR307" s="13" t="s">
        <v>560</v>
      </c>
      <c r="JS307" s="13" t="s">
        <v>560</v>
      </c>
      <c r="JT307" s="13" t="s">
        <v>560</v>
      </c>
      <c r="JU307" s="13" t="s">
        <v>560</v>
      </c>
      <c r="JV307" s="13" t="s">
        <v>560</v>
      </c>
      <c r="JW307" s="13" t="s">
        <v>560</v>
      </c>
      <c r="JX307" s="13" t="s">
        <v>560</v>
      </c>
      <c r="JY307" s="13" t="s">
        <v>560</v>
      </c>
      <c r="JZ307" s="13" t="s">
        <v>560</v>
      </c>
      <c r="KA307" s="13" t="s">
        <v>560</v>
      </c>
      <c r="KB307" s="13" t="s">
        <v>560</v>
      </c>
      <c r="KC307" s="13" t="s">
        <v>560</v>
      </c>
      <c r="KD307" s="13" t="s">
        <v>560</v>
      </c>
      <c r="KE307" s="13" t="s">
        <v>560</v>
      </c>
      <c r="KF307" s="13" t="s">
        <v>560</v>
      </c>
      <c r="KG307" s="13" t="s">
        <v>560</v>
      </c>
      <c r="KH307" s="13" t="s">
        <v>560</v>
      </c>
      <c r="KI307" s="13" t="s">
        <v>560</v>
      </c>
      <c r="KJ307" s="13" t="s">
        <v>560</v>
      </c>
      <c r="KK307" s="13" t="s">
        <v>560</v>
      </c>
      <c r="KL307" s="13" t="s">
        <v>560</v>
      </c>
      <c r="KM307" s="13" t="s">
        <v>560</v>
      </c>
      <c r="KN307" s="13" t="s">
        <v>560</v>
      </c>
      <c r="KO307" s="13" t="s">
        <v>560</v>
      </c>
      <c r="KP307" s="13" t="s">
        <v>560</v>
      </c>
      <c r="KQ307" s="13" t="s">
        <v>560</v>
      </c>
      <c r="KR307" s="13" t="s">
        <v>560</v>
      </c>
      <c r="KS307" s="13" t="s">
        <v>560</v>
      </c>
      <c r="KT307" s="13" t="s">
        <v>560</v>
      </c>
      <c r="KU307" s="13" t="s">
        <v>560</v>
      </c>
      <c r="KV307" s="13" t="s">
        <v>560</v>
      </c>
      <c r="KW307" s="13" t="s">
        <v>560</v>
      </c>
      <c r="KX307" s="13" t="s">
        <v>560</v>
      </c>
      <c r="KY307" s="13" t="s">
        <v>560</v>
      </c>
      <c r="KZ307" s="13" t="s">
        <v>560</v>
      </c>
      <c r="LA307" s="13" t="s">
        <v>560</v>
      </c>
      <c r="LB307" s="13" t="s">
        <v>560</v>
      </c>
      <c r="LC307" s="13" t="s">
        <v>560</v>
      </c>
      <c r="LD307" s="13" t="s">
        <v>560</v>
      </c>
      <c r="LE307" s="13" t="s">
        <v>560</v>
      </c>
      <c r="LF307" s="13" t="s">
        <v>560</v>
      </c>
      <c r="LG307" s="13" t="s">
        <v>560</v>
      </c>
      <c r="LH307" s="13" t="s">
        <v>560</v>
      </c>
      <c r="LI307" s="13" t="s">
        <v>560</v>
      </c>
      <c r="LJ307" s="13" t="s">
        <v>560</v>
      </c>
      <c r="LK307" s="13" t="s">
        <v>560</v>
      </c>
      <c r="LL307" s="13" t="s">
        <v>560</v>
      </c>
      <c r="LM307" s="13" t="s">
        <v>560</v>
      </c>
      <c r="LN307" s="13" t="s">
        <v>560</v>
      </c>
      <c r="LO307" s="13" t="s">
        <v>560</v>
      </c>
      <c r="LP307" s="13" t="s">
        <v>560</v>
      </c>
      <c r="LQ307" s="13" t="s">
        <v>560</v>
      </c>
      <c r="LR307" s="13" t="s">
        <v>560</v>
      </c>
      <c r="LS307" s="13" t="s">
        <v>560</v>
      </c>
      <c r="LT307" s="13" t="s">
        <v>560</v>
      </c>
      <c r="LU307" s="13" t="s">
        <v>560</v>
      </c>
      <c r="LV307" s="13" t="s">
        <v>560</v>
      </c>
      <c r="LW307" s="13" t="s">
        <v>560</v>
      </c>
      <c r="LX307" s="13" t="s">
        <v>560</v>
      </c>
      <c r="LY307" s="13" t="s">
        <v>560</v>
      </c>
      <c r="LZ307" s="13" t="s">
        <v>560</v>
      </c>
      <c r="MA307" s="13" t="s">
        <v>560</v>
      </c>
      <c r="MB307" s="13" t="s">
        <v>560</v>
      </c>
      <c r="MC307" s="13" t="s">
        <v>560</v>
      </c>
      <c r="MD307" s="13" t="s">
        <v>560</v>
      </c>
      <c r="ME307" s="13" t="s">
        <v>560</v>
      </c>
      <c r="MF307" s="13" t="s">
        <v>560</v>
      </c>
      <c r="MG307" s="13" t="s">
        <v>560</v>
      </c>
      <c r="MH307" s="13" t="s">
        <v>560</v>
      </c>
      <c r="MI307" s="13" t="s">
        <v>560</v>
      </c>
      <c r="MJ307" s="13" t="s">
        <v>560</v>
      </c>
      <c r="MK307" s="13" t="s">
        <v>560</v>
      </c>
      <c r="ML307" s="13" t="s">
        <v>560</v>
      </c>
      <c r="MM307" s="13" t="s">
        <v>560</v>
      </c>
      <c r="MN307" s="13" t="s">
        <v>560</v>
      </c>
      <c r="MO307" s="13" t="s">
        <v>560</v>
      </c>
      <c r="MP307" s="13" t="s">
        <v>560</v>
      </c>
      <c r="MQ307" s="13" t="s">
        <v>560</v>
      </c>
      <c r="MR307" s="13" t="s">
        <v>560</v>
      </c>
      <c r="MS307" s="13" t="s">
        <v>560</v>
      </c>
      <c r="MT307" s="13" t="s">
        <v>560</v>
      </c>
      <c r="MU307" s="13" t="s">
        <v>560</v>
      </c>
      <c r="MV307" s="13" t="s">
        <v>560</v>
      </c>
      <c r="MW307" s="13" t="s">
        <v>560</v>
      </c>
      <c r="MX307" s="13" t="s">
        <v>560</v>
      </c>
      <c r="MY307" s="13" t="s">
        <v>560</v>
      </c>
      <c r="MZ307" s="13" t="s">
        <v>560</v>
      </c>
      <c r="NA307" s="13" t="s">
        <v>560</v>
      </c>
      <c r="NB307" s="13" t="s">
        <v>560</v>
      </c>
      <c r="NC307" s="13" t="s">
        <v>560</v>
      </c>
      <c r="ND307" s="13" t="s">
        <v>560</v>
      </c>
      <c r="NE307" s="13" t="s">
        <v>560</v>
      </c>
      <c r="NF307" s="13" t="s">
        <v>560</v>
      </c>
      <c r="NG307" s="13" t="s">
        <v>560</v>
      </c>
      <c r="NH307" s="13" t="s">
        <v>560</v>
      </c>
      <c r="NI307" s="13" t="s">
        <v>560</v>
      </c>
      <c r="NJ307" s="13" t="s">
        <v>560</v>
      </c>
      <c r="NK307" s="13" t="s">
        <v>560</v>
      </c>
      <c r="NL307" s="13" t="s">
        <v>560</v>
      </c>
      <c r="NM307" s="13" t="s">
        <v>560</v>
      </c>
      <c r="NN307" s="13" t="s">
        <v>560</v>
      </c>
      <c r="NO307" s="13" t="s">
        <v>560</v>
      </c>
      <c r="NP307" s="13" t="s">
        <v>560</v>
      </c>
      <c r="NQ307" s="13" t="s">
        <v>560</v>
      </c>
      <c r="NR307" s="13" t="s">
        <v>560</v>
      </c>
      <c r="NS307" s="13" t="s">
        <v>560</v>
      </c>
      <c r="NT307" s="13" t="s">
        <v>560</v>
      </c>
      <c r="NU307" s="13" t="s">
        <v>560</v>
      </c>
      <c r="NV307" s="13" t="s">
        <v>560</v>
      </c>
      <c r="NW307" s="13" t="s">
        <v>560</v>
      </c>
      <c r="NX307" s="13" t="s">
        <v>560</v>
      </c>
      <c r="NY307" s="13" t="s">
        <v>560</v>
      </c>
      <c r="NZ307" s="13" t="s">
        <v>560</v>
      </c>
      <c r="OA307" s="13" t="s">
        <v>560</v>
      </c>
      <c r="OB307" s="13" t="s">
        <v>560</v>
      </c>
      <c r="OC307" s="13" t="s">
        <v>560</v>
      </c>
      <c r="OD307" s="13" t="s">
        <v>560</v>
      </c>
      <c r="OE307" s="13" t="s">
        <v>560</v>
      </c>
      <c r="OF307" s="13" t="s">
        <v>560</v>
      </c>
      <c r="OG307" s="13" t="s">
        <v>560</v>
      </c>
      <c r="OH307" s="13" t="s">
        <v>560</v>
      </c>
      <c r="OI307" s="13" t="s">
        <v>560</v>
      </c>
      <c r="OJ307" s="13" t="s">
        <v>560</v>
      </c>
      <c r="OK307" s="13" t="s">
        <v>560</v>
      </c>
      <c r="OL307" s="13" t="s">
        <v>560</v>
      </c>
      <c r="OM307" s="13" t="s">
        <v>560</v>
      </c>
      <c r="ON307" s="13" t="s">
        <v>560</v>
      </c>
      <c r="OO307" s="13" t="s">
        <v>560</v>
      </c>
      <c r="OP307" s="13" t="s">
        <v>560</v>
      </c>
      <c r="OQ307" s="13" t="s">
        <v>560</v>
      </c>
      <c r="OR307" s="13" t="s">
        <v>560</v>
      </c>
      <c r="OS307" s="13" t="s">
        <v>560</v>
      </c>
      <c r="OT307" s="13" t="s">
        <v>560</v>
      </c>
      <c r="OU307" s="13" t="s">
        <v>560</v>
      </c>
      <c r="OV307" s="13" t="s">
        <v>560</v>
      </c>
      <c r="OW307" s="13" t="s">
        <v>560</v>
      </c>
      <c r="OX307" s="13" t="s">
        <v>560</v>
      </c>
      <c r="OY307" s="13" t="s">
        <v>560</v>
      </c>
      <c r="OZ307" s="13" t="s">
        <v>560</v>
      </c>
      <c r="PA307" s="13" t="s">
        <v>560</v>
      </c>
      <c r="PB307" s="13" t="s">
        <v>560</v>
      </c>
      <c r="PC307" s="13" t="s">
        <v>560</v>
      </c>
      <c r="PD307" s="13" t="s">
        <v>560</v>
      </c>
      <c r="PE307" s="13" t="s">
        <v>560</v>
      </c>
      <c r="PF307" s="13" t="s">
        <v>560</v>
      </c>
      <c r="PG307" s="13" t="s">
        <v>560</v>
      </c>
      <c r="PH307" s="13" t="s">
        <v>560</v>
      </c>
      <c r="PI307" s="13" t="s">
        <v>560</v>
      </c>
      <c r="PJ307" s="13" t="s">
        <v>560</v>
      </c>
      <c r="PK307" s="13" t="s">
        <v>560</v>
      </c>
      <c r="PL307" s="13" t="s">
        <v>560</v>
      </c>
      <c r="PM307" s="13" t="s">
        <v>560</v>
      </c>
      <c r="PN307" s="13" t="s">
        <v>560</v>
      </c>
      <c r="PO307" s="13" t="s">
        <v>560</v>
      </c>
      <c r="PP307" s="13" t="s">
        <v>560</v>
      </c>
      <c r="PQ307" s="13" t="s">
        <v>560</v>
      </c>
      <c r="PR307" s="13" t="s">
        <v>560</v>
      </c>
      <c r="PS307" s="13" t="s">
        <v>560</v>
      </c>
      <c r="PT307" s="13" t="s">
        <v>560</v>
      </c>
      <c r="PU307" s="13" t="s">
        <v>560</v>
      </c>
      <c r="PV307" s="13" t="s">
        <v>560</v>
      </c>
      <c r="PW307" s="13" t="s">
        <v>560</v>
      </c>
      <c r="PX307" s="13" t="s">
        <v>560</v>
      </c>
      <c r="PY307" s="13" t="s">
        <v>560</v>
      </c>
      <c r="PZ307" s="13" t="s">
        <v>560</v>
      </c>
      <c r="QA307" s="13" t="s">
        <v>560</v>
      </c>
      <c r="QB307" s="13" t="s">
        <v>560</v>
      </c>
      <c r="QC307" s="13" t="s">
        <v>560</v>
      </c>
      <c r="QD307" s="13" t="s">
        <v>560</v>
      </c>
      <c r="QE307" s="13" t="s">
        <v>560</v>
      </c>
      <c r="QF307" s="13" t="s">
        <v>560</v>
      </c>
      <c r="QG307" s="13" t="s">
        <v>560</v>
      </c>
      <c r="QH307" s="13" t="s">
        <v>560</v>
      </c>
      <c r="QI307" s="13" t="s">
        <v>560</v>
      </c>
      <c r="QJ307" s="13" t="s">
        <v>560</v>
      </c>
      <c r="QK307" s="13" t="s">
        <v>560</v>
      </c>
      <c r="QL307" s="13" t="s">
        <v>560</v>
      </c>
      <c r="QM307" s="13" t="s">
        <v>560</v>
      </c>
      <c r="QN307" s="13" t="s">
        <v>560</v>
      </c>
      <c r="QO307" s="13" t="s">
        <v>560</v>
      </c>
      <c r="QP307" s="13" t="s">
        <v>560</v>
      </c>
      <c r="QQ307" s="13" t="s">
        <v>560</v>
      </c>
      <c r="QR307" s="13" t="s">
        <v>560</v>
      </c>
      <c r="QS307" s="13" t="s">
        <v>560</v>
      </c>
      <c r="QT307" s="13" t="s">
        <v>560</v>
      </c>
      <c r="QU307" s="13" t="s">
        <v>560</v>
      </c>
      <c r="QV307" s="13" t="s">
        <v>560</v>
      </c>
      <c r="QW307" s="13" t="s">
        <v>560</v>
      </c>
      <c r="QX307" s="13" t="s">
        <v>560</v>
      </c>
      <c r="QY307" s="13" t="s">
        <v>560</v>
      </c>
      <c r="QZ307" s="13" t="s">
        <v>560</v>
      </c>
      <c r="RA307" s="13" t="s">
        <v>560</v>
      </c>
      <c r="RB307" s="13" t="s">
        <v>560</v>
      </c>
      <c r="RC307" s="13" t="s">
        <v>560</v>
      </c>
      <c r="RD307" s="13" t="s">
        <v>560</v>
      </c>
      <c r="RE307" s="13" t="s">
        <v>560</v>
      </c>
      <c r="RF307" s="13" t="s">
        <v>560</v>
      </c>
      <c r="RG307" s="13" t="s">
        <v>560</v>
      </c>
      <c r="RH307" s="13" t="s">
        <v>560</v>
      </c>
      <c r="RI307" s="13" t="s">
        <v>560</v>
      </c>
      <c r="RJ307" s="13" t="s">
        <v>560</v>
      </c>
      <c r="RK307" s="13" t="s">
        <v>560</v>
      </c>
      <c r="RL307" s="13" t="s">
        <v>560</v>
      </c>
      <c r="RM307" s="13" t="s">
        <v>560</v>
      </c>
      <c r="RN307" s="13" t="s">
        <v>560</v>
      </c>
      <c r="RO307" s="13" t="s">
        <v>560</v>
      </c>
      <c r="RP307" s="13" t="s">
        <v>560</v>
      </c>
      <c r="RQ307" s="13" t="s">
        <v>560</v>
      </c>
      <c r="RR307" s="13" t="s">
        <v>560</v>
      </c>
      <c r="RS307" s="13" t="s">
        <v>560</v>
      </c>
      <c r="RT307" s="13" t="s">
        <v>560</v>
      </c>
      <c r="RU307" s="13" t="s">
        <v>560</v>
      </c>
      <c r="RV307" s="13" t="s">
        <v>560</v>
      </c>
      <c r="RW307" s="13" t="s">
        <v>560</v>
      </c>
      <c r="RX307" s="13" t="s">
        <v>560</v>
      </c>
      <c r="RY307" s="13" t="s">
        <v>560</v>
      </c>
      <c r="RZ307" s="13" t="s">
        <v>560</v>
      </c>
      <c r="SA307" s="13" t="s">
        <v>560</v>
      </c>
      <c r="SB307" s="13" t="s">
        <v>560</v>
      </c>
      <c r="SC307" s="13" t="s">
        <v>560</v>
      </c>
      <c r="SD307" s="13" t="s">
        <v>560</v>
      </c>
      <c r="SE307" s="13" t="s">
        <v>560</v>
      </c>
      <c r="SF307" s="13" t="s">
        <v>560</v>
      </c>
      <c r="SG307" s="13" t="s">
        <v>560</v>
      </c>
      <c r="SH307" s="13" t="s">
        <v>560</v>
      </c>
      <c r="SI307" s="13" t="s">
        <v>560</v>
      </c>
      <c r="SJ307" s="13" t="s">
        <v>560</v>
      </c>
      <c r="SK307" s="13" t="s">
        <v>560</v>
      </c>
      <c r="SL307" s="13" t="s">
        <v>560</v>
      </c>
      <c r="SM307" s="13" t="s">
        <v>560</v>
      </c>
      <c r="SN307" s="13" t="s">
        <v>560</v>
      </c>
      <c r="SO307" s="13" t="s">
        <v>560</v>
      </c>
      <c r="SP307" s="13" t="s">
        <v>560</v>
      </c>
      <c r="SQ307" s="13" t="s">
        <v>560</v>
      </c>
      <c r="SR307" s="13" t="s">
        <v>560</v>
      </c>
      <c r="SS307" s="13" t="s">
        <v>560</v>
      </c>
      <c r="ST307" s="13" t="s">
        <v>560</v>
      </c>
      <c r="SU307" s="13" t="s">
        <v>560</v>
      </c>
      <c r="SV307" s="13" t="s">
        <v>560</v>
      </c>
      <c r="SW307" s="13" t="s">
        <v>560</v>
      </c>
      <c r="SX307" s="13" t="s">
        <v>560</v>
      </c>
      <c r="SY307" s="13" t="s">
        <v>560</v>
      </c>
      <c r="SZ307" s="13" t="s">
        <v>560</v>
      </c>
      <c r="TA307" s="13" t="s">
        <v>560</v>
      </c>
      <c r="TB307" s="13" t="s">
        <v>560</v>
      </c>
      <c r="TC307" s="13" t="s">
        <v>560</v>
      </c>
      <c r="TD307" s="13" t="s">
        <v>560</v>
      </c>
      <c r="TE307" s="13" t="s">
        <v>560</v>
      </c>
      <c r="TF307" s="13" t="s">
        <v>560</v>
      </c>
      <c r="TG307" s="13" t="s">
        <v>560</v>
      </c>
      <c r="TH307" s="13" t="s">
        <v>560</v>
      </c>
      <c r="TI307" s="13" t="s">
        <v>560</v>
      </c>
      <c r="TJ307" s="13" t="s">
        <v>560</v>
      </c>
      <c r="TK307" s="13" t="s">
        <v>560</v>
      </c>
      <c r="TL307" s="13" t="s">
        <v>560</v>
      </c>
      <c r="TM307" s="13" t="s">
        <v>560</v>
      </c>
      <c r="TN307" s="13" t="s">
        <v>560</v>
      </c>
      <c r="TO307" s="13" t="s">
        <v>560</v>
      </c>
      <c r="TP307" s="13" t="s">
        <v>560</v>
      </c>
      <c r="TQ307" s="13" t="s">
        <v>560</v>
      </c>
      <c r="TR307" s="13" t="s">
        <v>560</v>
      </c>
      <c r="TS307" s="13" t="s">
        <v>560</v>
      </c>
      <c r="TT307" s="13" t="s">
        <v>560</v>
      </c>
      <c r="TU307" s="13" t="s">
        <v>560</v>
      </c>
      <c r="TV307" s="13" t="s">
        <v>560</v>
      </c>
      <c r="TW307" s="13" t="s">
        <v>560</v>
      </c>
      <c r="TX307" s="13" t="s">
        <v>560</v>
      </c>
      <c r="TY307" s="13" t="s">
        <v>560</v>
      </c>
      <c r="TZ307" s="13" t="s">
        <v>560</v>
      </c>
      <c r="UA307" s="13" t="s">
        <v>560</v>
      </c>
      <c r="UB307" s="13" t="s">
        <v>560</v>
      </c>
      <c r="UC307" s="13" t="s">
        <v>560</v>
      </c>
      <c r="UD307" s="13" t="s">
        <v>560</v>
      </c>
      <c r="UE307" s="13" t="s">
        <v>560</v>
      </c>
      <c r="UF307" s="13" t="s">
        <v>560</v>
      </c>
      <c r="UG307" s="13" t="s">
        <v>560</v>
      </c>
      <c r="UH307" s="13" t="s">
        <v>560</v>
      </c>
      <c r="UI307" s="13" t="s">
        <v>560</v>
      </c>
      <c r="UJ307" s="13" t="s">
        <v>560</v>
      </c>
      <c r="UK307" s="13" t="s">
        <v>560</v>
      </c>
      <c r="UL307" s="13" t="s">
        <v>560</v>
      </c>
      <c r="UM307" s="13" t="s">
        <v>560</v>
      </c>
      <c r="UN307" s="13" t="s">
        <v>560</v>
      </c>
      <c r="UO307" s="13" t="s">
        <v>560</v>
      </c>
      <c r="UP307" s="13" t="s">
        <v>560</v>
      </c>
      <c r="UQ307" s="13" t="s">
        <v>560</v>
      </c>
      <c r="UR307" s="13" t="s">
        <v>560</v>
      </c>
      <c r="US307" s="13" t="s">
        <v>560</v>
      </c>
      <c r="UT307" s="13" t="s">
        <v>560</v>
      </c>
      <c r="UU307" s="13" t="s">
        <v>560</v>
      </c>
      <c r="UV307" s="13" t="s">
        <v>560</v>
      </c>
      <c r="UW307" s="13" t="s">
        <v>560</v>
      </c>
      <c r="UX307" s="13" t="s">
        <v>560</v>
      </c>
      <c r="UY307" s="13" t="s">
        <v>560</v>
      </c>
      <c r="UZ307" s="13" t="s">
        <v>560</v>
      </c>
      <c r="VA307" s="13" t="s">
        <v>560</v>
      </c>
      <c r="VB307" s="13" t="s">
        <v>560</v>
      </c>
      <c r="VC307" s="13" t="s">
        <v>560</v>
      </c>
      <c r="VD307" s="13" t="s">
        <v>560</v>
      </c>
      <c r="VE307" s="13" t="s">
        <v>560</v>
      </c>
      <c r="VF307" s="13" t="s">
        <v>560</v>
      </c>
      <c r="VG307" s="13" t="s">
        <v>560</v>
      </c>
      <c r="VH307" s="13" t="s">
        <v>560</v>
      </c>
      <c r="VI307" s="13" t="s">
        <v>560</v>
      </c>
      <c r="VJ307" s="13" t="s">
        <v>560</v>
      </c>
      <c r="VK307" s="13" t="s">
        <v>560</v>
      </c>
      <c r="VL307" s="13" t="s">
        <v>560</v>
      </c>
      <c r="VM307" s="13" t="s">
        <v>560</v>
      </c>
      <c r="VN307" s="13" t="s">
        <v>560</v>
      </c>
      <c r="VO307" s="13" t="s">
        <v>560</v>
      </c>
      <c r="VP307" s="13" t="s">
        <v>560</v>
      </c>
      <c r="VQ307" s="13" t="s">
        <v>560</v>
      </c>
      <c r="VR307" s="13" t="s">
        <v>560</v>
      </c>
      <c r="VS307" s="13" t="s">
        <v>560</v>
      </c>
      <c r="VT307" s="13" t="s">
        <v>560</v>
      </c>
      <c r="VU307" s="13" t="s">
        <v>560</v>
      </c>
      <c r="VV307" s="13" t="s">
        <v>560</v>
      </c>
      <c r="VW307" s="13" t="s">
        <v>560</v>
      </c>
      <c r="VX307" s="13" t="s">
        <v>560</v>
      </c>
      <c r="VY307" s="13" t="s">
        <v>560</v>
      </c>
      <c r="VZ307" s="13" t="s">
        <v>560</v>
      </c>
      <c r="WA307" s="13" t="s">
        <v>560</v>
      </c>
      <c r="WB307" s="13" t="s">
        <v>560</v>
      </c>
      <c r="WC307" s="13" t="s">
        <v>560</v>
      </c>
      <c r="WD307" s="13" t="s">
        <v>560</v>
      </c>
      <c r="WE307" s="13" t="s">
        <v>560</v>
      </c>
      <c r="WF307" s="13" t="s">
        <v>560</v>
      </c>
      <c r="WG307" s="13" t="s">
        <v>560</v>
      </c>
      <c r="WH307" s="13" t="s">
        <v>560</v>
      </c>
      <c r="WI307" s="13" t="s">
        <v>560</v>
      </c>
      <c r="WJ307" s="13" t="s">
        <v>560</v>
      </c>
      <c r="WK307" s="13" t="s">
        <v>560</v>
      </c>
      <c r="WL307" s="13" t="s">
        <v>560</v>
      </c>
      <c r="WM307" s="13" t="s">
        <v>560</v>
      </c>
      <c r="WN307" s="13" t="s">
        <v>560</v>
      </c>
      <c r="WO307" s="13" t="s">
        <v>560</v>
      </c>
      <c r="WP307" s="13" t="s">
        <v>560</v>
      </c>
      <c r="WQ307" s="13" t="s">
        <v>560</v>
      </c>
      <c r="WR307" s="13" t="s">
        <v>560</v>
      </c>
      <c r="WS307" s="13" t="s">
        <v>560</v>
      </c>
      <c r="WT307" s="13" t="s">
        <v>560</v>
      </c>
      <c r="WU307" s="13" t="s">
        <v>560</v>
      </c>
      <c r="WV307" s="13" t="s">
        <v>560</v>
      </c>
      <c r="WW307" s="13" t="s">
        <v>560</v>
      </c>
      <c r="WX307" s="13" t="s">
        <v>560</v>
      </c>
      <c r="WY307" s="13" t="s">
        <v>560</v>
      </c>
      <c r="WZ307" s="13" t="s">
        <v>560</v>
      </c>
      <c r="XA307" s="13" t="s">
        <v>560</v>
      </c>
      <c r="XB307" s="13" t="s">
        <v>560</v>
      </c>
      <c r="XC307" s="13" t="s">
        <v>560</v>
      </c>
      <c r="XD307" s="13" t="s">
        <v>560</v>
      </c>
      <c r="XE307" s="13" t="s">
        <v>560</v>
      </c>
      <c r="XF307" s="13" t="s">
        <v>560</v>
      </c>
      <c r="XG307" s="13" t="s">
        <v>560</v>
      </c>
      <c r="XH307" s="13" t="s">
        <v>560</v>
      </c>
      <c r="XI307" s="13" t="s">
        <v>560</v>
      </c>
      <c r="XJ307" s="13" t="s">
        <v>560</v>
      </c>
      <c r="XK307" s="13" t="s">
        <v>560</v>
      </c>
      <c r="XL307" s="13" t="s">
        <v>560</v>
      </c>
      <c r="XM307" s="13" t="s">
        <v>560</v>
      </c>
      <c r="XN307" s="13" t="s">
        <v>560</v>
      </c>
      <c r="XO307" s="13" t="s">
        <v>560</v>
      </c>
      <c r="XP307" s="13" t="s">
        <v>560</v>
      </c>
      <c r="XQ307" s="13" t="s">
        <v>560</v>
      </c>
      <c r="XR307" s="13" t="s">
        <v>560</v>
      </c>
      <c r="XS307" s="13" t="s">
        <v>560</v>
      </c>
      <c r="XT307" s="13" t="s">
        <v>560</v>
      </c>
      <c r="XU307" s="13" t="s">
        <v>560</v>
      </c>
      <c r="XV307" s="13" t="s">
        <v>560</v>
      </c>
      <c r="XW307" s="13" t="s">
        <v>560</v>
      </c>
      <c r="XX307" s="13" t="s">
        <v>560</v>
      </c>
      <c r="XY307" s="13" t="s">
        <v>560</v>
      </c>
      <c r="XZ307" s="13" t="s">
        <v>560</v>
      </c>
      <c r="YA307" s="13" t="s">
        <v>560</v>
      </c>
      <c r="YB307" s="13" t="s">
        <v>560</v>
      </c>
      <c r="YC307" s="13" t="s">
        <v>560</v>
      </c>
      <c r="YD307" s="13" t="s">
        <v>560</v>
      </c>
      <c r="YE307" s="13" t="s">
        <v>560</v>
      </c>
      <c r="YF307" s="13" t="s">
        <v>560</v>
      </c>
      <c r="YG307" s="13" t="s">
        <v>560</v>
      </c>
      <c r="YH307" s="13" t="s">
        <v>560</v>
      </c>
      <c r="YI307" s="13" t="s">
        <v>560</v>
      </c>
      <c r="YJ307" s="13" t="s">
        <v>560</v>
      </c>
      <c r="YK307" s="13" t="s">
        <v>560</v>
      </c>
      <c r="YL307" s="13" t="s">
        <v>560</v>
      </c>
      <c r="YM307" s="13" t="s">
        <v>560</v>
      </c>
      <c r="YN307" s="13" t="s">
        <v>560</v>
      </c>
      <c r="YO307" s="13" t="s">
        <v>560</v>
      </c>
      <c r="YP307" s="13" t="s">
        <v>560</v>
      </c>
      <c r="YQ307" s="13" t="s">
        <v>560</v>
      </c>
      <c r="YR307" s="13" t="s">
        <v>560</v>
      </c>
      <c r="YS307" s="13" t="s">
        <v>560</v>
      </c>
      <c r="YT307" s="13" t="s">
        <v>560</v>
      </c>
      <c r="YU307" s="13" t="s">
        <v>560</v>
      </c>
      <c r="YV307" s="13" t="s">
        <v>560</v>
      </c>
      <c r="YW307" s="13" t="s">
        <v>560</v>
      </c>
      <c r="YX307" s="13" t="s">
        <v>560</v>
      </c>
      <c r="YY307" s="13" t="s">
        <v>560</v>
      </c>
      <c r="YZ307" s="13" t="s">
        <v>560</v>
      </c>
      <c r="ZA307" s="13" t="s">
        <v>560</v>
      </c>
      <c r="ZB307" s="13" t="s">
        <v>560</v>
      </c>
      <c r="ZC307" s="13" t="s">
        <v>560</v>
      </c>
      <c r="ZD307" s="13" t="s">
        <v>560</v>
      </c>
      <c r="ZE307" s="13" t="s">
        <v>560</v>
      </c>
      <c r="ZF307" s="13" t="s">
        <v>560</v>
      </c>
      <c r="ZG307" s="13" t="s">
        <v>560</v>
      </c>
      <c r="ZH307" s="13" t="s">
        <v>560</v>
      </c>
      <c r="ZI307" s="13" t="s">
        <v>560</v>
      </c>
      <c r="ZJ307" s="13" t="s">
        <v>560</v>
      </c>
      <c r="ZK307" s="13" t="s">
        <v>560</v>
      </c>
      <c r="ZL307" s="13" t="s">
        <v>560</v>
      </c>
      <c r="ZM307" s="13" t="s">
        <v>560</v>
      </c>
      <c r="ZN307" s="13" t="s">
        <v>560</v>
      </c>
      <c r="ZO307" s="13" t="s">
        <v>560</v>
      </c>
      <c r="ZP307" s="13" t="s">
        <v>560</v>
      </c>
      <c r="ZQ307" s="13" t="s">
        <v>560</v>
      </c>
      <c r="ZR307" s="13" t="s">
        <v>560</v>
      </c>
      <c r="ZS307" s="13" t="s">
        <v>560</v>
      </c>
      <c r="ZT307" s="13" t="s">
        <v>560</v>
      </c>
      <c r="ZU307" s="13" t="s">
        <v>560</v>
      </c>
      <c r="ZV307" s="13" t="s">
        <v>560</v>
      </c>
      <c r="ZW307" s="13" t="s">
        <v>560</v>
      </c>
      <c r="ZX307" s="13" t="s">
        <v>560</v>
      </c>
      <c r="ZY307" s="13" t="s">
        <v>560</v>
      </c>
      <c r="ZZ307" s="13" t="s">
        <v>560</v>
      </c>
      <c r="AAA307" s="13" t="s">
        <v>560</v>
      </c>
      <c r="AAB307" s="13" t="s">
        <v>560</v>
      </c>
      <c r="AAC307" s="13" t="s">
        <v>560</v>
      </c>
      <c r="AAD307" s="13" t="s">
        <v>560</v>
      </c>
      <c r="AAE307" s="13" t="s">
        <v>560</v>
      </c>
      <c r="AAF307" s="13" t="s">
        <v>560</v>
      </c>
      <c r="AAG307" s="13" t="s">
        <v>560</v>
      </c>
      <c r="AAH307" s="13" t="s">
        <v>560</v>
      </c>
      <c r="AAI307" s="13" t="s">
        <v>560</v>
      </c>
      <c r="AAJ307" s="13" t="s">
        <v>560</v>
      </c>
      <c r="AAK307" s="13" t="s">
        <v>560</v>
      </c>
      <c r="AAL307" s="13" t="s">
        <v>560</v>
      </c>
      <c r="AAM307" s="13" t="s">
        <v>560</v>
      </c>
      <c r="AAN307" s="13" t="s">
        <v>560</v>
      </c>
      <c r="AAO307" s="13" t="s">
        <v>560</v>
      </c>
      <c r="AAP307" s="13" t="s">
        <v>560</v>
      </c>
      <c r="AAQ307" s="13" t="s">
        <v>560</v>
      </c>
      <c r="AAR307" s="13" t="s">
        <v>560</v>
      </c>
      <c r="AAS307" s="13" t="s">
        <v>560</v>
      </c>
      <c r="AAT307" s="13" t="s">
        <v>560</v>
      </c>
      <c r="AAU307" s="13" t="s">
        <v>560</v>
      </c>
      <c r="AAV307" s="13" t="s">
        <v>560</v>
      </c>
      <c r="AAW307" s="13" t="s">
        <v>560</v>
      </c>
      <c r="AAX307" s="13" t="s">
        <v>560</v>
      </c>
      <c r="AAY307" s="13" t="s">
        <v>560</v>
      </c>
      <c r="AAZ307" s="13" t="s">
        <v>560</v>
      </c>
      <c r="ABA307" s="13" t="s">
        <v>560</v>
      </c>
      <c r="ABB307" s="13" t="s">
        <v>560</v>
      </c>
      <c r="ABC307" s="13" t="s">
        <v>560</v>
      </c>
      <c r="ABD307" s="13" t="s">
        <v>560</v>
      </c>
      <c r="ABE307" s="13" t="s">
        <v>560</v>
      </c>
      <c r="ABF307" s="13" t="s">
        <v>560</v>
      </c>
      <c r="ABG307" s="13" t="s">
        <v>560</v>
      </c>
      <c r="ABH307" s="13" t="s">
        <v>560</v>
      </c>
      <c r="ABI307" s="13" t="s">
        <v>560</v>
      </c>
      <c r="ABJ307" s="13" t="s">
        <v>560</v>
      </c>
      <c r="ABK307" s="13" t="s">
        <v>560</v>
      </c>
      <c r="ABL307" s="13" t="s">
        <v>560</v>
      </c>
      <c r="ABM307" s="13" t="s">
        <v>560</v>
      </c>
      <c r="ABN307" s="13" t="s">
        <v>560</v>
      </c>
      <c r="ABO307" s="13" t="s">
        <v>560</v>
      </c>
      <c r="ABP307" s="13" t="s">
        <v>560</v>
      </c>
      <c r="ABQ307" s="13" t="s">
        <v>560</v>
      </c>
      <c r="ABR307" s="13" t="s">
        <v>560</v>
      </c>
      <c r="ABS307" s="13" t="s">
        <v>560</v>
      </c>
      <c r="ABT307" s="13" t="s">
        <v>560</v>
      </c>
      <c r="ABU307" s="13" t="s">
        <v>560</v>
      </c>
      <c r="ABV307" s="13" t="s">
        <v>560</v>
      </c>
      <c r="ABW307" s="13" t="s">
        <v>560</v>
      </c>
      <c r="ABX307" s="13" t="s">
        <v>560</v>
      </c>
      <c r="ABY307" s="13" t="s">
        <v>560</v>
      </c>
      <c r="ABZ307" s="13" t="s">
        <v>560</v>
      </c>
      <c r="ACA307" s="13" t="s">
        <v>560</v>
      </c>
      <c r="ACB307" s="13" t="s">
        <v>560</v>
      </c>
      <c r="ACC307" s="13" t="s">
        <v>560</v>
      </c>
      <c r="ACD307" s="13" t="s">
        <v>560</v>
      </c>
      <c r="ACE307" s="13" t="s">
        <v>560</v>
      </c>
      <c r="ACF307" s="13" t="s">
        <v>560</v>
      </c>
      <c r="ACG307" s="13" t="s">
        <v>560</v>
      </c>
      <c r="ACH307" s="13" t="s">
        <v>560</v>
      </c>
      <c r="ACI307" s="13" t="s">
        <v>560</v>
      </c>
      <c r="ACJ307" s="13" t="s">
        <v>560</v>
      </c>
      <c r="ACK307" s="13" t="s">
        <v>560</v>
      </c>
      <c r="ACL307" s="13" t="s">
        <v>560</v>
      </c>
      <c r="ACM307" s="13" t="s">
        <v>560</v>
      </c>
      <c r="ACN307" s="13" t="s">
        <v>560</v>
      </c>
      <c r="ACO307" s="13" t="s">
        <v>560</v>
      </c>
      <c r="ACP307" s="13" t="s">
        <v>560</v>
      </c>
      <c r="ACQ307" s="13" t="s">
        <v>560</v>
      </c>
      <c r="ACR307" s="13" t="s">
        <v>560</v>
      </c>
      <c r="ACS307" s="13" t="s">
        <v>560</v>
      </c>
      <c r="ACT307" s="13" t="s">
        <v>560</v>
      </c>
      <c r="ACU307" s="13" t="s">
        <v>560</v>
      </c>
      <c r="ACV307" s="13" t="s">
        <v>560</v>
      </c>
      <c r="ACW307" s="13" t="s">
        <v>560</v>
      </c>
      <c r="ACX307" s="13" t="s">
        <v>560</v>
      </c>
      <c r="ACY307" s="13" t="s">
        <v>560</v>
      </c>
      <c r="ACZ307" s="13" t="s">
        <v>560</v>
      </c>
      <c r="ADA307" s="13" t="s">
        <v>560</v>
      </c>
      <c r="ADB307" s="13" t="s">
        <v>560</v>
      </c>
      <c r="ADC307" s="13" t="s">
        <v>560</v>
      </c>
      <c r="ADD307" s="13" t="s">
        <v>560</v>
      </c>
      <c r="ADE307" s="13" t="s">
        <v>560</v>
      </c>
      <c r="ADF307" s="13" t="s">
        <v>560</v>
      </c>
      <c r="ADG307" s="13" t="s">
        <v>560</v>
      </c>
      <c r="ADH307" s="13" t="s">
        <v>560</v>
      </c>
      <c r="ADI307" s="13" t="s">
        <v>560</v>
      </c>
      <c r="ADJ307" s="13" t="s">
        <v>560</v>
      </c>
      <c r="ADK307" s="13" t="s">
        <v>560</v>
      </c>
      <c r="ADL307" s="13" t="s">
        <v>560</v>
      </c>
      <c r="ADM307" s="13" t="s">
        <v>560</v>
      </c>
      <c r="ADN307" s="13" t="s">
        <v>560</v>
      </c>
      <c r="ADO307" s="13" t="s">
        <v>560</v>
      </c>
      <c r="ADP307" s="13" t="s">
        <v>560</v>
      </c>
      <c r="ADQ307" s="13" t="s">
        <v>560</v>
      </c>
      <c r="ADR307" s="13" t="s">
        <v>560</v>
      </c>
      <c r="ADS307" s="13" t="s">
        <v>560</v>
      </c>
      <c r="ADT307" s="13" t="s">
        <v>560</v>
      </c>
      <c r="ADU307" s="13" t="s">
        <v>560</v>
      </c>
      <c r="ADV307" s="13" t="s">
        <v>560</v>
      </c>
      <c r="ADW307" s="13" t="s">
        <v>560</v>
      </c>
      <c r="ADX307" s="13" t="s">
        <v>560</v>
      </c>
      <c r="ADY307" s="13" t="s">
        <v>560</v>
      </c>
      <c r="ADZ307" s="13" t="s">
        <v>560</v>
      </c>
      <c r="AEA307" s="13" t="s">
        <v>560</v>
      </c>
      <c r="AEB307" s="13" t="s">
        <v>560</v>
      </c>
      <c r="AEC307" s="13" t="s">
        <v>560</v>
      </c>
      <c r="AED307" s="13" t="s">
        <v>560</v>
      </c>
      <c r="AEE307" s="13" t="s">
        <v>560</v>
      </c>
      <c r="AEF307" s="13" t="s">
        <v>560</v>
      </c>
      <c r="AEG307" s="13" t="s">
        <v>560</v>
      </c>
      <c r="AEH307" s="13" t="s">
        <v>560</v>
      </c>
      <c r="AEI307" s="13" t="s">
        <v>560</v>
      </c>
      <c r="AEJ307" s="13" t="s">
        <v>560</v>
      </c>
      <c r="AEK307" s="13" t="s">
        <v>560</v>
      </c>
      <c r="AEL307" s="13" t="s">
        <v>560</v>
      </c>
      <c r="AEM307" s="13" t="s">
        <v>560</v>
      </c>
      <c r="AEN307" s="13" t="s">
        <v>560</v>
      </c>
      <c r="AEO307" s="13" t="s">
        <v>560</v>
      </c>
      <c r="AEP307" s="13" t="s">
        <v>560</v>
      </c>
      <c r="AEQ307" s="13" t="s">
        <v>560</v>
      </c>
      <c r="AER307" s="13" t="s">
        <v>560</v>
      </c>
      <c r="AES307" s="13" t="s">
        <v>560</v>
      </c>
      <c r="AET307" s="13" t="s">
        <v>560</v>
      </c>
      <c r="AEU307" s="13" t="s">
        <v>560</v>
      </c>
      <c r="AEV307" s="13" t="s">
        <v>560</v>
      </c>
      <c r="AEW307" s="13" t="s">
        <v>560</v>
      </c>
      <c r="AEX307" s="13" t="s">
        <v>560</v>
      </c>
      <c r="AEY307" s="13" t="s">
        <v>560</v>
      </c>
      <c r="AEZ307" s="13" t="s">
        <v>560</v>
      </c>
      <c r="AFA307" s="13" t="s">
        <v>560</v>
      </c>
      <c r="AFB307" s="13" t="s">
        <v>560</v>
      </c>
      <c r="AFC307" s="13" t="s">
        <v>560</v>
      </c>
      <c r="AFD307" s="13" t="s">
        <v>560</v>
      </c>
      <c r="AFE307" s="13" t="s">
        <v>560</v>
      </c>
      <c r="AFF307" s="13" t="s">
        <v>560</v>
      </c>
      <c r="AFG307" s="13" t="s">
        <v>560</v>
      </c>
      <c r="AFH307" s="13" t="s">
        <v>560</v>
      </c>
      <c r="AFI307" s="13" t="s">
        <v>560</v>
      </c>
      <c r="AFJ307" s="13" t="s">
        <v>560</v>
      </c>
      <c r="AFK307" s="13" t="s">
        <v>560</v>
      </c>
      <c r="AFL307" s="13" t="s">
        <v>560</v>
      </c>
      <c r="AFM307" s="13" t="s">
        <v>560</v>
      </c>
      <c r="AFN307" s="13" t="s">
        <v>560</v>
      </c>
      <c r="AFO307" s="13" t="s">
        <v>560</v>
      </c>
      <c r="AFP307" s="13" t="s">
        <v>560</v>
      </c>
      <c r="AFQ307" s="13" t="s">
        <v>560</v>
      </c>
      <c r="AFR307" s="13" t="s">
        <v>560</v>
      </c>
      <c r="AFS307" s="13" t="s">
        <v>560</v>
      </c>
      <c r="AFT307" s="13" t="s">
        <v>560</v>
      </c>
      <c r="AFU307" s="13" t="s">
        <v>560</v>
      </c>
      <c r="AFV307" s="13" t="s">
        <v>560</v>
      </c>
      <c r="AFW307" s="13" t="s">
        <v>560</v>
      </c>
      <c r="AFX307" s="13" t="s">
        <v>560</v>
      </c>
      <c r="AFY307" s="13" t="s">
        <v>560</v>
      </c>
      <c r="AFZ307" s="13" t="s">
        <v>560</v>
      </c>
      <c r="AGA307" s="13" t="s">
        <v>560</v>
      </c>
      <c r="AGB307" s="13" t="s">
        <v>560</v>
      </c>
      <c r="AGC307" s="13" t="s">
        <v>560</v>
      </c>
      <c r="AGD307" s="13" t="s">
        <v>560</v>
      </c>
      <c r="AGE307" s="13" t="s">
        <v>560</v>
      </c>
      <c r="AGF307" s="13" t="s">
        <v>560</v>
      </c>
      <c r="AGG307" s="13" t="s">
        <v>560</v>
      </c>
      <c r="AGH307" s="13" t="s">
        <v>560</v>
      </c>
      <c r="AGI307" s="13" t="s">
        <v>560</v>
      </c>
      <c r="AGJ307" s="13" t="s">
        <v>560</v>
      </c>
      <c r="AGK307" s="13" t="s">
        <v>560</v>
      </c>
      <c r="AGL307" s="13" t="s">
        <v>560</v>
      </c>
      <c r="AGM307" s="13" t="s">
        <v>560</v>
      </c>
      <c r="AGN307" s="13" t="s">
        <v>560</v>
      </c>
      <c r="AGO307" s="13" t="s">
        <v>560</v>
      </c>
      <c r="AGP307" s="13" t="s">
        <v>560</v>
      </c>
      <c r="AGQ307" s="13" t="s">
        <v>560</v>
      </c>
      <c r="AGR307" s="13" t="s">
        <v>560</v>
      </c>
      <c r="AGS307" s="13" t="s">
        <v>560</v>
      </c>
      <c r="AGT307" s="13" t="s">
        <v>560</v>
      </c>
      <c r="AGU307" s="13" t="s">
        <v>560</v>
      </c>
      <c r="AGV307" s="13" t="s">
        <v>560</v>
      </c>
      <c r="AGW307" s="13" t="s">
        <v>560</v>
      </c>
      <c r="AGX307" s="13" t="s">
        <v>560</v>
      </c>
      <c r="AGY307" s="13" t="s">
        <v>560</v>
      </c>
      <c r="AGZ307" s="13" t="s">
        <v>560</v>
      </c>
      <c r="AHA307" s="13" t="s">
        <v>560</v>
      </c>
      <c r="AHB307" s="13" t="s">
        <v>560</v>
      </c>
      <c r="AHC307" s="13" t="s">
        <v>560</v>
      </c>
      <c r="AHD307" s="13" t="s">
        <v>560</v>
      </c>
      <c r="AHE307" s="13" t="s">
        <v>560</v>
      </c>
      <c r="AHF307" s="13" t="s">
        <v>560</v>
      </c>
      <c r="AHG307" s="13" t="s">
        <v>560</v>
      </c>
      <c r="AHH307" s="13" t="s">
        <v>560</v>
      </c>
      <c r="AHI307" s="13" t="s">
        <v>560</v>
      </c>
      <c r="AHJ307" s="13" t="s">
        <v>560</v>
      </c>
      <c r="AHK307" s="13" t="s">
        <v>560</v>
      </c>
      <c r="AHL307" s="13" t="s">
        <v>560</v>
      </c>
      <c r="AHM307" s="13" t="s">
        <v>560</v>
      </c>
      <c r="AHN307" s="13" t="s">
        <v>560</v>
      </c>
      <c r="AHO307" s="13" t="s">
        <v>560</v>
      </c>
      <c r="AHP307" s="13" t="s">
        <v>560</v>
      </c>
      <c r="AHQ307" s="13" t="s">
        <v>560</v>
      </c>
      <c r="AHR307" s="13" t="s">
        <v>560</v>
      </c>
      <c r="AHS307" s="13" t="s">
        <v>560</v>
      </c>
      <c r="AHT307" s="13" t="s">
        <v>560</v>
      </c>
      <c r="AHU307" s="13" t="s">
        <v>560</v>
      </c>
      <c r="AHV307" s="13" t="s">
        <v>560</v>
      </c>
      <c r="AHW307" s="13" t="s">
        <v>560</v>
      </c>
      <c r="AHX307" s="13" t="s">
        <v>560</v>
      </c>
      <c r="AHY307" s="13" t="s">
        <v>560</v>
      </c>
      <c r="AHZ307" s="13" t="s">
        <v>560</v>
      </c>
      <c r="AIA307" s="13" t="s">
        <v>560</v>
      </c>
      <c r="AIB307" s="13" t="s">
        <v>560</v>
      </c>
      <c r="AIC307" s="13" t="s">
        <v>560</v>
      </c>
      <c r="AID307" s="13" t="s">
        <v>560</v>
      </c>
      <c r="AIE307" s="13" t="s">
        <v>560</v>
      </c>
      <c r="AIF307" s="13" t="s">
        <v>560</v>
      </c>
      <c r="AIG307" s="13" t="s">
        <v>560</v>
      </c>
      <c r="AIH307" s="13" t="s">
        <v>560</v>
      </c>
      <c r="AII307" s="13" t="s">
        <v>560</v>
      </c>
      <c r="AIJ307" s="13" t="s">
        <v>560</v>
      </c>
      <c r="AIK307" s="13" t="s">
        <v>560</v>
      </c>
      <c r="AIL307" s="13" t="s">
        <v>560</v>
      </c>
      <c r="AIM307" s="13" t="s">
        <v>560</v>
      </c>
      <c r="AIN307" s="13" t="s">
        <v>560</v>
      </c>
      <c r="AIO307" s="13" t="s">
        <v>560</v>
      </c>
      <c r="AIP307" s="13" t="s">
        <v>560</v>
      </c>
      <c r="AIQ307" s="13" t="s">
        <v>560</v>
      </c>
      <c r="AIR307" s="13" t="s">
        <v>560</v>
      </c>
      <c r="AIS307" s="13" t="s">
        <v>560</v>
      </c>
      <c r="AIT307" s="13" t="s">
        <v>560</v>
      </c>
      <c r="AIU307" s="13" t="s">
        <v>560</v>
      </c>
      <c r="AIV307" s="13" t="s">
        <v>560</v>
      </c>
      <c r="AIW307" s="13" t="s">
        <v>560</v>
      </c>
      <c r="AIX307" s="13" t="s">
        <v>560</v>
      </c>
      <c r="AIY307" s="13" t="s">
        <v>560</v>
      </c>
      <c r="AIZ307" s="13" t="s">
        <v>560</v>
      </c>
      <c r="AJA307" s="13" t="s">
        <v>560</v>
      </c>
      <c r="AJB307" s="13" t="s">
        <v>560</v>
      </c>
      <c r="AJC307" s="13" t="s">
        <v>560</v>
      </c>
      <c r="AJD307" s="13" t="s">
        <v>560</v>
      </c>
      <c r="AJE307" s="13" t="s">
        <v>560</v>
      </c>
      <c r="AJF307" s="13" t="s">
        <v>560</v>
      </c>
      <c r="AJG307" s="13" t="s">
        <v>560</v>
      </c>
      <c r="AJH307" s="13" t="s">
        <v>560</v>
      </c>
      <c r="AJI307" s="13" t="s">
        <v>560</v>
      </c>
      <c r="AJJ307" s="13" t="s">
        <v>560</v>
      </c>
      <c r="AJK307" s="13" t="s">
        <v>560</v>
      </c>
      <c r="AJL307" s="13" t="s">
        <v>560</v>
      </c>
      <c r="AJM307" s="13" t="s">
        <v>560</v>
      </c>
      <c r="AJN307" s="13" t="s">
        <v>560</v>
      </c>
      <c r="AJO307" s="13" t="s">
        <v>560</v>
      </c>
      <c r="AJP307" s="13" t="s">
        <v>560</v>
      </c>
      <c r="AJQ307" s="13" t="s">
        <v>560</v>
      </c>
      <c r="AJR307" s="13" t="s">
        <v>560</v>
      </c>
      <c r="AJS307" s="13" t="s">
        <v>560</v>
      </c>
      <c r="AJT307" s="13" t="s">
        <v>560</v>
      </c>
      <c r="AJU307" s="13" t="s">
        <v>560</v>
      </c>
      <c r="AJV307" s="13" t="s">
        <v>560</v>
      </c>
      <c r="AJW307" s="13" t="s">
        <v>560</v>
      </c>
      <c r="AJX307" s="13" t="s">
        <v>560</v>
      </c>
      <c r="AJY307" s="13" t="s">
        <v>560</v>
      </c>
      <c r="AJZ307" s="13" t="s">
        <v>560</v>
      </c>
      <c r="AKA307" s="13" t="s">
        <v>560</v>
      </c>
      <c r="AKB307" s="13" t="s">
        <v>560</v>
      </c>
      <c r="AKC307" s="13" t="s">
        <v>560</v>
      </c>
      <c r="AKD307" s="13" t="s">
        <v>560</v>
      </c>
      <c r="AKE307" s="13" t="s">
        <v>560</v>
      </c>
      <c r="AKF307" s="13" t="s">
        <v>560</v>
      </c>
      <c r="AKG307" s="13" t="s">
        <v>560</v>
      </c>
      <c r="AKH307" s="13" t="s">
        <v>560</v>
      </c>
      <c r="AKI307" s="13" t="s">
        <v>560</v>
      </c>
      <c r="AKJ307" s="13" t="s">
        <v>560</v>
      </c>
      <c r="AKK307" s="13" t="s">
        <v>560</v>
      </c>
      <c r="AKL307" s="13" t="s">
        <v>560</v>
      </c>
      <c r="AKM307" s="13" t="s">
        <v>560</v>
      </c>
      <c r="AKN307" s="13" t="s">
        <v>560</v>
      </c>
      <c r="AKO307" s="13" t="s">
        <v>560</v>
      </c>
      <c r="AKP307" s="13" t="s">
        <v>560</v>
      </c>
      <c r="AKQ307" s="13" t="s">
        <v>560</v>
      </c>
      <c r="AKR307" s="13" t="s">
        <v>560</v>
      </c>
      <c r="AKS307" s="13" t="s">
        <v>560</v>
      </c>
      <c r="AKT307" s="13" t="s">
        <v>560</v>
      </c>
      <c r="AKU307" s="13" t="s">
        <v>560</v>
      </c>
      <c r="AKV307" s="13" t="s">
        <v>560</v>
      </c>
      <c r="AKW307" s="13" t="s">
        <v>560</v>
      </c>
      <c r="AKX307" s="13" t="s">
        <v>560</v>
      </c>
      <c r="AKY307" s="13" t="s">
        <v>560</v>
      </c>
      <c r="AKZ307" s="13" t="s">
        <v>560</v>
      </c>
      <c r="ALA307" s="13" t="s">
        <v>560</v>
      </c>
      <c r="ALB307" s="13" t="s">
        <v>560</v>
      </c>
      <c r="ALC307" s="13" t="s">
        <v>560</v>
      </c>
      <c r="ALD307" s="13" t="s">
        <v>560</v>
      </c>
      <c r="ALE307" s="13" t="s">
        <v>560</v>
      </c>
      <c r="ALF307" s="13" t="s">
        <v>560</v>
      </c>
      <c r="ALG307" s="13" t="s">
        <v>560</v>
      </c>
      <c r="ALH307" s="13" t="s">
        <v>560</v>
      </c>
      <c r="ALI307" s="13" t="s">
        <v>560</v>
      </c>
      <c r="ALJ307" s="13" t="s">
        <v>560</v>
      </c>
      <c r="ALK307" s="13" t="s">
        <v>560</v>
      </c>
      <c r="ALL307" s="13" t="s">
        <v>560</v>
      </c>
      <c r="ALM307" s="13" t="s">
        <v>560</v>
      </c>
      <c r="ALN307" s="13" t="s">
        <v>560</v>
      </c>
      <c r="ALO307" s="13" t="s">
        <v>560</v>
      </c>
      <c r="ALP307" s="13" t="s">
        <v>560</v>
      </c>
      <c r="ALQ307" s="13" t="s">
        <v>560</v>
      </c>
      <c r="ALR307" s="13" t="s">
        <v>560</v>
      </c>
      <c r="ALS307" s="13" t="s">
        <v>560</v>
      </c>
      <c r="ALT307" s="13" t="s">
        <v>560</v>
      </c>
      <c r="ALU307" s="13" t="s">
        <v>560</v>
      </c>
      <c r="ALV307" s="13" t="s">
        <v>560</v>
      </c>
      <c r="ALW307" s="13" t="s">
        <v>560</v>
      </c>
      <c r="ALX307" s="13" t="s">
        <v>560</v>
      </c>
      <c r="ALY307" s="13" t="s">
        <v>560</v>
      </c>
      <c r="ALZ307" s="13" t="s">
        <v>560</v>
      </c>
      <c r="AMA307" s="13" t="s">
        <v>560</v>
      </c>
      <c r="AMB307" s="13" t="s">
        <v>560</v>
      </c>
      <c r="AMC307" s="13" t="s">
        <v>560</v>
      </c>
      <c r="AMD307" s="13" t="s">
        <v>560</v>
      </c>
      <c r="AME307" s="13" t="s">
        <v>560</v>
      </c>
      <c r="AMF307" s="13" t="s">
        <v>560</v>
      </c>
      <c r="AMG307" s="13" t="s">
        <v>560</v>
      </c>
      <c r="AMH307" s="13" t="s">
        <v>560</v>
      </c>
      <c r="AMI307" s="13" t="s">
        <v>560</v>
      </c>
      <c r="AMJ307" s="13" t="s">
        <v>560</v>
      </c>
      <c r="AMK307" s="13" t="s">
        <v>560</v>
      </c>
      <c r="AML307" s="13" t="s">
        <v>560</v>
      </c>
      <c r="AMM307" s="13" t="s">
        <v>560</v>
      </c>
      <c r="AMN307" s="13" t="s">
        <v>560</v>
      </c>
      <c r="AMO307" s="13" t="s">
        <v>560</v>
      </c>
      <c r="AMP307" s="13" t="s">
        <v>560</v>
      </c>
      <c r="AMQ307" s="13" t="s">
        <v>560</v>
      </c>
      <c r="AMR307" s="13" t="s">
        <v>560</v>
      </c>
      <c r="AMS307" s="13" t="s">
        <v>560</v>
      </c>
      <c r="AMT307" s="13" t="s">
        <v>560</v>
      </c>
      <c r="AMU307" s="13" t="s">
        <v>560</v>
      </c>
      <c r="AMV307" s="13" t="s">
        <v>560</v>
      </c>
      <c r="AMW307" s="13" t="s">
        <v>560</v>
      </c>
      <c r="AMX307" s="13" t="s">
        <v>560</v>
      </c>
      <c r="AMY307" s="13" t="s">
        <v>560</v>
      </c>
      <c r="AMZ307" s="13" t="s">
        <v>560</v>
      </c>
      <c r="ANA307" s="13" t="s">
        <v>560</v>
      </c>
      <c r="ANB307" s="13" t="s">
        <v>560</v>
      </c>
      <c r="ANC307" s="13" t="s">
        <v>560</v>
      </c>
      <c r="AND307" s="13" t="s">
        <v>560</v>
      </c>
      <c r="ANE307" s="13" t="s">
        <v>560</v>
      </c>
      <c r="ANF307" s="13" t="s">
        <v>560</v>
      </c>
      <c r="ANG307" s="13" t="s">
        <v>560</v>
      </c>
      <c r="ANH307" s="13" t="s">
        <v>560</v>
      </c>
      <c r="ANI307" s="13" t="s">
        <v>560</v>
      </c>
      <c r="ANJ307" s="13" t="s">
        <v>560</v>
      </c>
      <c r="ANK307" s="13" t="s">
        <v>560</v>
      </c>
      <c r="ANL307" s="13" t="s">
        <v>560</v>
      </c>
      <c r="ANM307" s="13" t="s">
        <v>560</v>
      </c>
      <c r="ANN307" s="13" t="s">
        <v>560</v>
      </c>
      <c r="ANO307" s="13" t="s">
        <v>560</v>
      </c>
      <c r="ANP307" s="13" t="s">
        <v>560</v>
      </c>
      <c r="ANQ307" s="13" t="s">
        <v>560</v>
      </c>
      <c r="ANR307" s="13" t="s">
        <v>560</v>
      </c>
      <c r="ANS307" s="13" t="s">
        <v>560</v>
      </c>
      <c r="ANT307" s="13" t="s">
        <v>560</v>
      </c>
      <c r="ANU307" s="13" t="s">
        <v>560</v>
      </c>
      <c r="ANV307" s="13" t="s">
        <v>560</v>
      </c>
      <c r="ANW307" s="13" t="s">
        <v>560</v>
      </c>
      <c r="ANX307" s="13" t="s">
        <v>560</v>
      </c>
      <c r="ANY307" s="13" t="s">
        <v>560</v>
      </c>
      <c r="ANZ307" s="13" t="s">
        <v>560</v>
      </c>
      <c r="AOA307" s="13" t="s">
        <v>560</v>
      </c>
      <c r="AOB307" s="13" t="s">
        <v>560</v>
      </c>
      <c r="AOC307" s="13" t="s">
        <v>560</v>
      </c>
      <c r="AOD307" s="13" t="s">
        <v>560</v>
      </c>
      <c r="AOE307" s="13" t="s">
        <v>560</v>
      </c>
      <c r="AOF307" s="13" t="s">
        <v>560</v>
      </c>
      <c r="AOG307" s="13" t="s">
        <v>560</v>
      </c>
      <c r="AOH307" s="13" t="s">
        <v>560</v>
      </c>
      <c r="AOI307" s="13" t="s">
        <v>560</v>
      </c>
      <c r="AOJ307" s="13" t="s">
        <v>560</v>
      </c>
      <c r="AOK307" s="13" t="s">
        <v>560</v>
      </c>
      <c r="AOL307" s="13" t="s">
        <v>560</v>
      </c>
      <c r="AOM307" s="13" t="s">
        <v>560</v>
      </c>
      <c r="AON307" s="13" t="s">
        <v>560</v>
      </c>
      <c r="AOO307" s="13" t="s">
        <v>560</v>
      </c>
      <c r="AOP307" s="13" t="s">
        <v>560</v>
      </c>
      <c r="AOQ307" s="13" t="s">
        <v>560</v>
      </c>
      <c r="AOR307" s="13" t="s">
        <v>560</v>
      </c>
      <c r="AOS307" s="13" t="s">
        <v>560</v>
      </c>
      <c r="AOT307" s="13" t="s">
        <v>560</v>
      </c>
      <c r="AOU307" s="13" t="s">
        <v>560</v>
      </c>
      <c r="AOV307" s="13" t="s">
        <v>560</v>
      </c>
      <c r="AOW307" s="13" t="s">
        <v>560</v>
      </c>
      <c r="AOX307" s="13" t="s">
        <v>560</v>
      </c>
      <c r="AOY307" s="13" t="s">
        <v>560</v>
      </c>
      <c r="AOZ307" s="13" t="s">
        <v>560</v>
      </c>
      <c r="APA307" s="13" t="s">
        <v>560</v>
      </c>
      <c r="APB307" s="13" t="s">
        <v>560</v>
      </c>
      <c r="APC307" s="13" t="s">
        <v>560</v>
      </c>
      <c r="APD307" s="13" t="s">
        <v>560</v>
      </c>
      <c r="APE307" s="13" t="s">
        <v>560</v>
      </c>
      <c r="APF307" s="13" t="s">
        <v>560</v>
      </c>
      <c r="APG307" s="13" t="s">
        <v>560</v>
      </c>
      <c r="APH307" s="13" t="s">
        <v>560</v>
      </c>
      <c r="API307" s="13" t="s">
        <v>560</v>
      </c>
      <c r="APJ307" s="13" t="s">
        <v>560</v>
      </c>
      <c r="APK307" s="13" t="s">
        <v>560</v>
      </c>
      <c r="APL307" s="13" t="s">
        <v>560</v>
      </c>
      <c r="APM307" s="13" t="s">
        <v>560</v>
      </c>
      <c r="APN307" s="13" t="s">
        <v>560</v>
      </c>
      <c r="APO307" s="13" t="s">
        <v>560</v>
      </c>
      <c r="APP307" s="13" t="s">
        <v>560</v>
      </c>
      <c r="APQ307" s="13" t="s">
        <v>560</v>
      </c>
      <c r="APR307" s="13" t="s">
        <v>560</v>
      </c>
      <c r="APS307" s="13" t="s">
        <v>560</v>
      </c>
      <c r="APT307" s="13" t="s">
        <v>560</v>
      </c>
      <c r="APU307" s="13" t="s">
        <v>560</v>
      </c>
      <c r="APV307" s="13" t="s">
        <v>560</v>
      </c>
      <c r="APW307" s="13" t="s">
        <v>560</v>
      </c>
      <c r="APX307" s="13" t="s">
        <v>560</v>
      </c>
      <c r="APY307" s="13" t="s">
        <v>560</v>
      </c>
      <c r="APZ307" s="13" t="s">
        <v>560</v>
      </c>
      <c r="AQA307" s="13" t="s">
        <v>560</v>
      </c>
      <c r="AQB307" s="13" t="s">
        <v>560</v>
      </c>
      <c r="AQC307" s="13" t="s">
        <v>560</v>
      </c>
      <c r="AQD307" s="13" t="s">
        <v>560</v>
      </c>
      <c r="AQE307" s="13" t="s">
        <v>560</v>
      </c>
      <c r="AQF307" s="13" t="s">
        <v>560</v>
      </c>
      <c r="AQG307" s="13" t="s">
        <v>560</v>
      </c>
      <c r="AQH307" s="13" t="s">
        <v>560</v>
      </c>
      <c r="AQI307" s="13" t="s">
        <v>560</v>
      </c>
      <c r="AQJ307" s="13" t="s">
        <v>560</v>
      </c>
      <c r="AQK307" s="13" t="s">
        <v>560</v>
      </c>
      <c r="AQL307" s="13" t="s">
        <v>560</v>
      </c>
      <c r="AQM307" s="13" t="s">
        <v>560</v>
      </c>
      <c r="AQN307" s="13" t="s">
        <v>560</v>
      </c>
      <c r="AQO307" s="13" t="s">
        <v>560</v>
      </c>
      <c r="AQP307" s="13" t="s">
        <v>560</v>
      </c>
      <c r="AQQ307" s="13" t="s">
        <v>560</v>
      </c>
      <c r="AQR307" s="13" t="s">
        <v>560</v>
      </c>
      <c r="AQS307" s="13" t="s">
        <v>560</v>
      </c>
      <c r="AQT307" s="13" t="s">
        <v>560</v>
      </c>
      <c r="AQU307" s="13" t="s">
        <v>560</v>
      </c>
      <c r="AQV307" s="13" t="s">
        <v>560</v>
      </c>
      <c r="AQW307" s="13" t="s">
        <v>560</v>
      </c>
      <c r="AQX307" s="13" t="s">
        <v>560</v>
      </c>
      <c r="AQY307" s="13" t="s">
        <v>560</v>
      </c>
      <c r="AQZ307" s="13" t="s">
        <v>560</v>
      </c>
      <c r="ARA307" s="13" t="s">
        <v>560</v>
      </c>
      <c r="ARB307" s="13" t="s">
        <v>560</v>
      </c>
      <c r="ARC307" s="13" t="s">
        <v>560</v>
      </c>
      <c r="ARD307" s="13" t="s">
        <v>560</v>
      </c>
      <c r="ARE307" s="13" t="s">
        <v>560</v>
      </c>
      <c r="ARF307" s="13" t="s">
        <v>560</v>
      </c>
      <c r="ARG307" s="13" t="s">
        <v>560</v>
      </c>
      <c r="ARH307" s="13" t="s">
        <v>560</v>
      </c>
      <c r="ARI307" s="13" t="s">
        <v>560</v>
      </c>
      <c r="ARJ307" s="13" t="s">
        <v>560</v>
      </c>
      <c r="ARK307" s="13" t="s">
        <v>560</v>
      </c>
      <c r="ARL307" s="13" t="s">
        <v>560</v>
      </c>
      <c r="ARM307" s="13" t="s">
        <v>560</v>
      </c>
      <c r="ARN307" s="13" t="s">
        <v>560</v>
      </c>
      <c r="ARO307" s="13" t="s">
        <v>560</v>
      </c>
      <c r="ARP307" s="13" t="s">
        <v>560</v>
      </c>
      <c r="ARQ307" s="13" t="s">
        <v>560</v>
      </c>
      <c r="ARR307" s="13" t="s">
        <v>560</v>
      </c>
      <c r="ARS307" s="13" t="s">
        <v>560</v>
      </c>
      <c r="ART307" s="13" t="s">
        <v>560</v>
      </c>
      <c r="ARU307" s="13" t="s">
        <v>560</v>
      </c>
      <c r="ARV307" s="13" t="s">
        <v>560</v>
      </c>
      <c r="ARW307" s="13" t="s">
        <v>560</v>
      </c>
      <c r="ARX307" s="13" t="s">
        <v>560</v>
      </c>
      <c r="ARY307" s="13" t="s">
        <v>560</v>
      </c>
      <c r="ARZ307" s="13" t="s">
        <v>560</v>
      </c>
      <c r="ASA307" s="13" t="s">
        <v>560</v>
      </c>
      <c r="ASB307" s="13" t="s">
        <v>560</v>
      </c>
      <c r="ASC307" s="13" t="s">
        <v>560</v>
      </c>
      <c r="ASD307" s="13" t="s">
        <v>560</v>
      </c>
      <c r="ASE307" s="13" t="s">
        <v>560</v>
      </c>
      <c r="ASF307" s="13" t="s">
        <v>560</v>
      </c>
      <c r="ASG307" s="13" t="s">
        <v>560</v>
      </c>
      <c r="ASH307" s="13" t="s">
        <v>560</v>
      </c>
      <c r="ASI307" s="13" t="s">
        <v>560</v>
      </c>
      <c r="ASJ307" s="13" t="s">
        <v>560</v>
      </c>
      <c r="ASK307" s="13" t="s">
        <v>560</v>
      </c>
      <c r="ASL307" s="13" t="s">
        <v>560</v>
      </c>
      <c r="ASM307" s="13" t="s">
        <v>560</v>
      </c>
      <c r="ASN307" s="13" t="s">
        <v>560</v>
      </c>
      <c r="ASO307" s="13" t="s">
        <v>560</v>
      </c>
      <c r="ASP307" s="13" t="s">
        <v>560</v>
      </c>
      <c r="ASQ307" s="13" t="s">
        <v>560</v>
      </c>
      <c r="ASR307" s="13" t="s">
        <v>560</v>
      </c>
      <c r="ASS307" s="13" t="s">
        <v>560</v>
      </c>
      <c r="AST307" s="13" t="s">
        <v>560</v>
      </c>
      <c r="ASU307" s="13" t="s">
        <v>560</v>
      </c>
      <c r="ASV307" s="13" t="s">
        <v>560</v>
      </c>
      <c r="ASW307" s="13" t="s">
        <v>560</v>
      </c>
      <c r="ASX307" s="13" t="s">
        <v>560</v>
      </c>
      <c r="ASY307" s="13" t="s">
        <v>560</v>
      </c>
      <c r="ASZ307" s="13" t="s">
        <v>560</v>
      </c>
      <c r="ATA307" s="13" t="s">
        <v>560</v>
      </c>
      <c r="ATB307" s="13" t="s">
        <v>560</v>
      </c>
      <c r="ATC307" s="13" t="s">
        <v>560</v>
      </c>
      <c r="ATD307" s="13" t="s">
        <v>560</v>
      </c>
      <c r="ATE307" s="13" t="s">
        <v>560</v>
      </c>
      <c r="ATF307" s="13" t="s">
        <v>560</v>
      </c>
      <c r="ATG307" s="13" t="s">
        <v>560</v>
      </c>
      <c r="ATH307" s="13" t="s">
        <v>560</v>
      </c>
      <c r="ATI307" s="13" t="s">
        <v>560</v>
      </c>
      <c r="ATJ307" s="13" t="s">
        <v>560</v>
      </c>
      <c r="ATK307" s="13" t="s">
        <v>560</v>
      </c>
      <c r="ATL307" s="13" t="s">
        <v>560</v>
      </c>
      <c r="ATM307" s="13" t="s">
        <v>560</v>
      </c>
      <c r="ATN307" s="13" t="s">
        <v>560</v>
      </c>
      <c r="ATO307" s="13" t="s">
        <v>560</v>
      </c>
      <c r="ATP307" s="13" t="s">
        <v>560</v>
      </c>
      <c r="ATQ307" s="13" t="s">
        <v>560</v>
      </c>
      <c r="ATR307" s="13" t="s">
        <v>560</v>
      </c>
      <c r="ATS307" s="13" t="s">
        <v>560</v>
      </c>
      <c r="ATT307" s="13" t="s">
        <v>560</v>
      </c>
      <c r="ATU307" s="13" t="s">
        <v>560</v>
      </c>
      <c r="ATV307" s="13" t="s">
        <v>560</v>
      </c>
      <c r="ATW307" s="13" t="s">
        <v>560</v>
      </c>
      <c r="ATX307" s="13" t="s">
        <v>560</v>
      </c>
      <c r="ATY307" s="13" t="s">
        <v>560</v>
      </c>
      <c r="ATZ307" s="13" t="s">
        <v>560</v>
      </c>
      <c r="AUA307" s="13" t="s">
        <v>560</v>
      </c>
      <c r="AUB307" s="13" t="s">
        <v>560</v>
      </c>
      <c r="AUC307" s="13" t="s">
        <v>560</v>
      </c>
      <c r="AUD307" s="13" t="s">
        <v>560</v>
      </c>
      <c r="AUE307" s="13" t="s">
        <v>560</v>
      </c>
      <c r="AUF307" s="13" t="s">
        <v>560</v>
      </c>
      <c r="AUG307" s="13" t="s">
        <v>560</v>
      </c>
      <c r="AUH307" s="13" t="s">
        <v>560</v>
      </c>
      <c r="AUI307" s="13" t="s">
        <v>560</v>
      </c>
      <c r="AUJ307" s="13" t="s">
        <v>560</v>
      </c>
      <c r="AUK307" s="13" t="s">
        <v>560</v>
      </c>
      <c r="AUL307" s="13" t="s">
        <v>560</v>
      </c>
      <c r="AUM307" s="13" t="s">
        <v>560</v>
      </c>
      <c r="AUN307" s="13" t="s">
        <v>560</v>
      </c>
      <c r="AUO307" s="13" t="s">
        <v>560</v>
      </c>
      <c r="AUP307" s="13" t="s">
        <v>560</v>
      </c>
      <c r="AUQ307" s="13" t="s">
        <v>560</v>
      </c>
      <c r="AUR307" s="13" t="s">
        <v>560</v>
      </c>
      <c r="AUS307" s="13" t="s">
        <v>560</v>
      </c>
      <c r="AUT307" s="13" t="s">
        <v>560</v>
      </c>
      <c r="AUU307" s="13" t="s">
        <v>560</v>
      </c>
      <c r="AUV307" s="13" t="s">
        <v>560</v>
      </c>
      <c r="AUW307" s="13" t="s">
        <v>560</v>
      </c>
      <c r="AUX307" s="13" t="s">
        <v>560</v>
      </c>
      <c r="AUY307" s="13" t="s">
        <v>560</v>
      </c>
      <c r="AUZ307" s="13" t="s">
        <v>560</v>
      </c>
      <c r="AVA307" s="13" t="s">
        <v>560</v>
      </c>
      <c r="AVB307" s="13" t="s">
        <v>560</v>
      </c>
      <c r="AVC307" s="13" t="s">
        <v>560</v>
      </c>
      <c r="AVD307" s="13" t="s">
        <v>560</v>
      </c>
      <c r="AVE307" s="13" t="s">
        <v>560</v>
      </c>
      <c r="AVF307" s="13" t="s">
        <v>560</v>
      </c>
      <c r="AVG307" s="13" t="s">
        <v>560</v>
      </c>
      <c r="AVH307" s="13" t="s">
        <v>560</v>
      </c>
      <c r="AVI307" s="13" t="s">
        <v>560</v>
      </c>
      <c r="AVJ307" s="13" t="s">
        <v>560</v>
      </c>
      <c r="AVK307" s="13" t="s">
        <v>560</v>
      </c>
      <c r="AVL307" s="13" t="s">
        <v>560</v>
      </c>
      <c r="AVM307" s="13" t="s">
        <v>560</v>
      </c>
      <c r="AVN307" s="13" t="s">
        <v>560</v>
      </c>
      <c r="AVO307" s="13" t="s">
        <v>560</v>
      </c>
      <c r="AVP307" s="13" t="s">
        <v>560</v>
      </c>
      <c r="AVQ307" s="13" t="s">
        <v>560</v>
      </c>
      <c r="AVR307" s="13" t="s">
        <v>560</v>
      </c>
      <c r="AVS307" s="13" t="s">
        <v>560</v>
      </c>
      <c r="AVT307" s="13" t="s">
        <v>560</v>
      </c>
      <c r="AVU307" s="13" t="s">
        <v>560</v>
      </c>
      <c r="AVV307" s="13" t="s">
        <v>560</v>
      </c>
      <c r="AVW307" s="13" t="s">
        <v>560</v>
      </c>
      <c r="AVX307" s="13" t="s">
        <v>560</v>
      </c>
      <c r="AVY307" s="13" t="s">
        <v>560</v>
      </c>
      <c r="AVZ307" s="13" t="s">
        <v>560</v>
      </c>
      <c r="AWA307" s="13" t="s">
        <v>560</v>
      </c>
      <c r="AWB307" s="13" t="s">
        <v>560</v>
      </c>
      <c r="AWC307" s="13" t="s">
        <v>560</v>
      </c>
      <c r="AWD307" s="13" t="s">
        <v>560</v>
      </c>
      <c r="AWE307" s="13" t="s">
        <v>560</v>
      </c>
      <c r="AWF307" s="13" t="s">
        <v>560</v>
      </c>
      <c r="AWG307" s="13" t="s">
        <v>560</v>
      </c>
      <c r="AWH307" s="13" t="s">
        <v>560</v>
      </c>
      <c r="AWI307" s="13" t="s">
        <v>560</v>
      </c>
      <c r="AWJ307" s="13" t="s">
        <v>560</v>
      </c>
      <c r="AWK307" s="13" t="s">
        <v>560</v>
      </c>
      <c r="AWL307" s="13" t="s">
        <v>560</v>
      </c>
      <c r="AWM307" s="13" t="s">
        <v>560</v>
      </c>
      <c r="AWN307" s="13" t="s">
        <v>560</v>
      </c>
      <c r="AWO307" s="13" t="s">
        <v>560</v>
      </c>
      <c r="AWP307" s="13" t="s">
        <v>560</v>
      </c>
      <c r="AWQ307" s="13" t="s">
        <v>560</v>
      </c>
      <c r="AWR307" s="13" t="s">
        <v>560</v>
      </c>
      <c r="AWS307" s="13" t="s">
        <v>560</v>
      </c>
      <c r="AWT307" s="13" t="s">
        <v>560</v>
      </c>
      <c r="AWU307" s="13" t="s">
        <v>560</v>
      </c>
      <c r="AWV307" s="13" t="s">
        <v>560</v>
      </c>
      <c r="AWW307" s="13" t="s">
        <v>560</v>
      </c>
      <c r="AWX307" s="13" t="s">
        <v>560</v>
      </c>
      <c r="AWY307" s="13" t="s">
        <v>560</v>
      </c>
      <c r="AWZ307" s="13" t="s">
        <v>560</v>
      </c>
      <c r="AXA307" s="13" t="s">
        <v>560</v>
      </c>
      <c r="AXB307" s="13" t="s">
        <v>560</v>
      </c>
      <c r="AXC307" s="13" t="s">
        <v>560</v>
      </c>
      <c r="AXD307" s="13" t="s">
        <v>560</v>
      </c>
      <c r="AXE307" s="13" t="s">
        <v>560</v>
      </c>
      <c r="AXF307" s="13" t="s">
        <v>560</v>
      </c>
      <c r="AXG307" s="13" t="s">
        <v>560</v>
      </c>
      <c r="AXH307" s="13" t="s">
        <v>560</v>
      </c>
      <c r="AXI307" s="13" t="s">
        <v>560</v>
      </c>
      <c r="AXJ307" s="13" t="s">
        <v>560</v>
      </c>
      <c r="AXK307" s="13" t="s">
        <v>560</v>
      </c>
      <c r="AXL307" s="13" t="s">
        <v>560</v>
      </c>
      <c r="AXM307" s="13" t="s">
        <v>560</v>
      </c>
      <c r="AXN307" s="13" t="s">
        <v>560</v>
      </c>
      <c r="AXO307" s="13" t="s">
        <v>560</v>
      </c>
      <c r="AXP307" s="13" t="s">
        <v>560</v>
      </c>
      <c r="AXQ307" s="13" t="s">
        <v>560</v>
      </c>
      <c r="AXR307" s="13" t="s">
        <v>560</v>
      </c>
      <c r="AXS307" s="13" t="s">
        <v>560</v>
      </c>
      <c r="AXT307" s="13" t="s">
        <v>560</v>
      </c>
      <c r="AXU307" s="13" t="s">
        <v>560</v>
      </c>
      <c r="AXV307" s="13" t="s">
        <v>560</v>
      </c>
      <c r="AXW307" s="13" t="s">
        <v>560</v>
      </c>
      <c r="AXX307" s="13" t="s">
        <v>560</v>
      </c>
      <c r="AXY307" s="13" t="s">
        <v>560</v>
      </c>
      <c r="AXZ307" s="13" t="s">
        <v>560</v>
      </c>
      <c r="AYA307" s="13" t="s">
        <v>560</v>
      </c>
      <c r="AYB307" s="13" t="s">
        <v>560</v>
      </c>
      <c r="AYC307" s="13" t="s">
        <v>560</v>
      </c>
      <c r="AYD307" s="13" t="s">
        <v>560</v>
      </c>
      <c r="AYE307" s="13" t="s">
        <v>560</v>
      </c>
      <c r="AYF307" s="13" t="s">
        <v>560</v>
      </c>
      <c r="AYG307" s="13" t="s">
        <v>560</v>
      </c>
      <c r="AYH307" s="13" t="s">
        <v>560</v>
      </c>
      <c r="AYI307" s="13" t="s">
        <v>560</v>
      </c>
      <c r="AYJ307" s="13" t="s">
        <v>560</v>
      </c>
      <c r="AYK307" s="13" t="s">
        <v>560</v>
      </c>
      <c r="AYL307" s="13" t="s">
        <v>560</v>
      </c>
      <c r="AYM307" s="13" t="s">
        <v>560</v>
      </c>
      <c r="AYN307" s="13" t="s">
        <v>560</v>
      </c>
      <c r="AYO307" s="13" t="s">
        <v>560</v>
      </c>
      <c r="AYP307" s="13" t="s">
        <v>560</v>
      </c>
      <c r="AYQ307" s="13" t="s">
        <v>560</v>
      </c>
      <c r="AYR307" s="13" t="s">
        <v>560</v>
      </c>
      <c r="AYS307" s="13" t="s">
        <v>560</v>
      </c>
      <c r="AYT307" s="13" t="s">
        <v>560</v>
      </c>
      <c r="AYU307" s="13" t="s">
        <v>560</v>
      </c>
      <c r="AYV307" s="13" t="s">
        <v>560</v>
      </c>
      <c r="AYW307" s="13" t="s">
        <v>560</v>
      </c>
      <c r="AYX307" s="13" t="s">
        <v>560</v>
      </c>
      <c r="AYY307" s="13" t="s">
        <v>560</v>
      </c>
      <c r="AYZ307" s="13" t="s">
        <v>560</v>
      </c>
      <c r="AZA307" s="13" t="s">
        <v>560</v>
      </c>
      <c r="AZB307" s="13" t="s">
        <v>560</v>
      </c>
      <c r="AZC307" s="13" t="s">
        <v>560</v>
      </c>
      <c r="AZD307" s="13" t="s">
        <v>560</v>
      </c>
      <c r="AZE307" s="13" t="s">
        <v>560</v>
      </c>
      <c r="AZF307" s="13" t="s">
        <v>560</v>
      </c>
      <c r="AZG307" s="13" t="s">
        <v>560</v>
      </c>
      <c r="AZH307" s="13" t="s">
        <v>560</v>
      </c>
      <c r="AZI307" s="13" t="s">
        <v>560</v>
      </c>
      <c r="AZJ307" s="13" t="s">
        <v>560</v>
      </c>
      <c r="AZK307" s="13" t="s">
        <v>560</v>
      </c>
      <c r="AZL307" s="13" t="s">
        <v>560</v>
      </c>
      <c r="AZM307" s="13" t="s">
        <v>560</v>
      </c>
      <c r="AZN307" s="13" t="s">
        <v>560</v>
      </c>
      <c r="AZO307" s="13" t="s">
        <v>560</v>
      </c>
      <c r="AZP307" s="13" t="s">
        <v>560</v>
      </c>
      <c r="AZQ307" s="13" t="s">
        <v>560</v>
      </c>
      <c r="AZR307" s="13" t="s">
        <v>560</v>
      </c>
      <c r="AZS307" s="13" t="s">
        <v>560</v>
      </c>
      <c r="AZT307" s="13" t="s">
        <v>560</v>
      </c>
      <c r="AZU307" s="13" t="s">
        <v>560</v>
      </c>
      <c r="AZV307" s="13" t="s">
        <v>560</v>
      </c>
      <c r="AZW307" s="13" t="s">
        <v>560</v>
      </c>
      <c r="AZX307" s="13" t="s">
        <v>560</v>
      </c>
      <c r="AZY307" s="13" t="s">
        <v>560</v>
      </c>
      <c r="AZZ307" s="13" t="s">
        <v>560</v>
      </c>
      <c r="BAA307" s="13" t="s">
        <v>560</v>
      </c>
      <c r="BAB307" s="13" t="s">
        <v>560</v>
      </c>
      <c r="BAC307" s="13" t="s">
        <v>560</v>
      </c>
      <c r="BAD307" s="13" t="s">
        <v>560</v>
      </c>
      <c r="BAE307" s="13" t="s">
        <v>560</v>
      </c>
      <c r="BAF307" s="13" t="s">
        <v>560</v>
      </c>
      <c r="BAG307" s="13" t="s">
        <v>560</v>
      </c>
      <c r="BAH307" s="13" t="s">
        <v>560</v>
      </c>
      <c r="BAI307" s="13" t="s">
        <v>560</v>
      </c>
      <c r="BAJ307" s="13" t="s">
        <v>560</v>
      </c>
      <c r="BAK307" s="13" t="s">
        <v>560</v>
      </c>
      <c r="BAL307" s="13" t="s">
        <v>560</v>
      </c>
      <c r="BAM307" s="13" t="s">
        <v>560</v>
      </c>
      <c r="BAN307" s="13" t="s">
        <v>560</v>
      </c>
      <c r="BAO307" s="13" t="s">
        <v>560</v>
      </c>
      <c r="BAP307" s="13" t="s">
        <v>560</v>
      </c>
      <c r="BAQ307" s="13" t="s">
        <v>560</v>
      </c>
      <c r="BAR307" s="13" t="s">
        <v>560</v>
      </c>
      <c r="BAS307" s="13" t="s">
        <v>560</v>
      </c>
      <c r="BAT307" s="13" t="s">
        <v>560</v>
      </c>
      <c r="BAU307" s="13" t="s">
        <v>560</v>
      </c>
      <c r="BAV307" s="13" t="s">
        <v>560</v>
      </c>
      <c r="BAW307" s="13" t="s">
        <v>560</v>
      </c>
      <c r="BAX307" s="13" t="s">
        <v>560</v>
      </c>
      <c r="BAY307" s="13" t="s">
        <v>560</v>
      </c>
      <c r="BAZ307" s="13" t="s">
        <v>560</v>
      </c>
      <c r="BBA307" s="13" t="s">
        <v>560</v>
      </c>
      <c r="BBB307" s="13" t="s">
        <v>560</v>
      </c>
      <c r="BBC307" s="13" t="s">
        <v>560</v>
      </c>
      <c r="BBD307" s="13" t="s">
        <v>560</v>
      </c>
      <c r="BBE307" s="13" t="s">
        <v>560</v>
      </c>
      <c r="BBF307" s="13" t="s">
        <v>560</v>
      </c>
      <c r="BBG307" s="13" t="s">
        <v>560</v>
      </c>
      <c r="BBH307" s="13" t="s">
        <v>560</v>
      </c>
      <c r="BBI307" s="13" t="s">
        <v>560</v>
      </c>
      <c r="BBJ307" s="13" t="s">
        <v>560</v>
      </c>
      <c r="BBK307" s="13" t="s">
        <v>560</v>
      </c>
      <c r="BBL307" s="13" t="s">
        <v>560</v>
      </c>
      <c r="BBM307" s="13" t="s">
        <v>560</v>
      </c>
      <c r="BBN307" s="13" t="s">
        <v>560</v>
      </c>
      <c r="BBO307" s="13" t="s">
        <v>560</v>
      </c>
      <c r="BBP307" s="13" t="s">
        <v>560</v>
      </c>
      <c r="BBQ307" s="13" t="s">
        <v>560</v>
      </c>
      <c r="BBR307" s="13" t="s">
        <v>560</v>
      </c>
      <c r="BBS307" s="13" t="s">
        <v>560</v>
      </c>
      <c r="BBT307" s="13" t="s">
        <v>560</v>
      </c>
      <c r="BBU307" s="13" t="s">
        <v>560</v>
      </c>
      <c r="BBV307" s="13" t="s">
        <v>560</v>
      </c>
      <c r="BBW307" s="13" t="s">
        <v>560</v>
      </c>
      <c r="BBX307" s="13" t="s">
        <v>560</v>
      </c>
      <c r="BBY307" s="13" t="s">
        <v>560</v>
      </c>
      <c r="BBZ307" s="13" t="s">
        <v>560</v>
      </c>
      <c r="BCA307" s="13" t="s">
        <v>560</v>
      </c>
      <c r="BCB307" s="13" t="s">
        <v>560</v>
      </c>
      <c r="BCC307" s="13" t="s">
        <v>560</v>
      </c>
      <c r="BCD307" s="13" t="s">
        <v>560</v>
      </c>
      <c r="BCE307" s="13" t="s">
        <v>560</v>
      </c>
      <c r="BCF307" s="13" t="s">
        <v>560</v>
      </c>
      <c r="BCG307" s="13" t="s">
        <v>560</v>
      </c>
      <c r="BCH307" s="13" t="s">
        <v>560</v>
      </c>
      <c r="BCI307" s="13" t="s">
        <v>560</v>
      </c>
      <c r="BCJ307" s="13" t="s">
        <v>560</v>
      </c>
      <c r="BCK307" s="13" t="s">
        <v>560</v>
      </c>
      <c r="BCL307" s="13" t="s">
        <v>560</v>
      </c>
      <c r="BCM307" s="13" t="s">
        <v>560</v>
      </c>
      <c r="BCN307" s="13" t="s">
        <v>560</v>
      </c>
      <c r="BCO307" s="13" t="s">
        <v>560</v>
      </c>
      <c r="BCP307" s="13" t="s">
        <v>560</v>
      </c>
      <c r="BCQ307" s="13" t="s">
        <v>560</v>
      </c>
      <c r="BCR307" s="13" t="s">
        <v>560</v>
      </c>
      <c r="BCS307" s="13" t="s">
        <v>560</v>
      </c>
      <c r="BCT307" s="13" t="s">
        <v>560</v>
      </c>
      <c r="BCU307" s="13" t="s">
        <v>560</v>
      </c>
      <c r="BCV307" s="13" t="s">
        <v>560</v>
      </c>
      <c r="BCW307" s="13" t="s">
        <v>560</v>
      </c>
      <c r="BCX307" s="13" t="s">
        <v>560</v>
      </c>
      <c r="BCY307" s="13" t="s">
        <v>560</v>
      </c>
      <c r="BCZ307" s="13" t="s">
        <v>560</v>
      </c>
      <c r="BDA307" s="13" t="s">
        <v>560</v>
      </c>
      <c r="BDB307" s="13" t="s">
        <v>560</v>
      </c>
      <c r="BDC307" s="13" t="s">
        <v>560</v>
      </c>
      <c r="BDD307" s="13" t="s">
        <v>560</v>
      </c>
      <c r="BDE307" s="13" t="s">
        <v>560</v>
      </c>
      <c r="BDF307" s="13" t="s">
        <v>560</v>
      </c>
      <c r="BDG307" s="13" t="s">
        <v>560</v>
      </c>
      <c r="BDH307" s="13" t="s">
        <v>560</v>
      </c>
      <c r="BDI307" s="13" t="s">
        <v>560</v>
      </c>
      <c r="BDJ307" s="13" t="s">
        <v>560</v>
      </c>
      <c r="BDK307" s="13" t="s">
        <v>560</v>
      </c>
      <c r="BDL307" s="13" t="s">
        <v>560</v>
      </c>
      <c r="BDM307" s="13" t="s">
        <v>560</v>
      </c>
      <c r="BDN307" s="13" t="s">
        <v>560</v>
      </c>
      <c r="BDO307" s="13" t="s">
        <v>560</v>
      </c>
      <c r="BDP307" s="13" t="s">
        <v>560</v>
      </c>
      <c r="BDQ307" s="13" t="s">
        <v>560</v>
      </c>
      <c r="BDR307" s="13" t="s">
        <v>560</v>
      </c>
      <c r="BDS307" s="13" t="s">
        <v>560</v>
      </c>
      <c r="BDT307" s="13" t="s">
        <v>560</v>
      </c>
      <c r="BDU307" s="13" t="s">
        <v>560</v>
      </c>
      <c r="BDV307" s="13" t="s">
        <v>560</v>
      </c>
      <c r="BDW307" s="13" t="s">
        <v>560</v>
      </c>
      <c r="BDX307" s="13" t="s">
        <v>560</v>
      </c>
      <c r="BDY307" s="13" t="s">
        <v>560</v>
      </c>
      <c r="BDZ307" s="13" t="s">
        <v>560</v>
      </c>
      <c r="BEA307" s="13" t="s">
        <v>560</v>
      </c>
      <c r="BEB307" s="13" t="s">
        <v>560</v>
      </c>
      <c r="BEC307" s="13" t="s">
        <v>560</v>
      </c>
      <c r="BED307" s="13" t="s">
        <v>560</v>
      </c>
      <c r="BEE307" s="13" t="s">
        <v>560</v>
      </c>
      <c r="BEF307" s="13" t="s">
        <v>560</v>
      </c>
      <c r="BEG307" s="13" t="s">
        <v>560</v>
      </c>
      <c r="BEH307" s="13" t="s">
        <v>560</v>
      </c>
      <c r="BEI307" s="13" t="s">
        <v>560</v>
      </c>
      <c r="BEJ307" s="13" t="s">
        <v>560</v>
      </c>
      <c r="BEK307" s="13" t="s">
        <v>560</v>
      </c>
      <c r="BEL307" s="13" t="s">
        <v>560</v>
      </c>
      <c r="BEM307" s="13" t="s">
        <v>560</v>
      </c>
      <c r="BEN307" s="13" t="s">
        <v>560</v>
      </c>
      <c r="BEO307" s="13" t="s">
        <v>560</v>
      </c>
      <c r="BEP307" s="13" t="s">
        <v>560</v>
      </c>
      <c r="BEQ307" s="13" t="s">
        <v>560</v>
      </c>
      <c r="BER307" s="13" t="s">
        <v>560</v>
      </c>
      <c r="BES307" s="13" t="s">
        <v>560</v>
      </c>
      <c r="BET307" s="13" t="s">
        <v>560</v>
      </c>
      <c r="BEU307" s="13" t="s">
        <v>560</v>
      </c>
      <c r="BEV307" s="13" t="s">
        <v>560</v>
      </c>
      <c r="BEW307" s="13" t="s">
        <v>560</v>
      </c>
      <c r="BEX307" s="13" t="s">
        <v>560</v>
      </c>
      <c r="BEY307" s="13" t="s">
        <v>560</v>
      </c>
      <c r="BEZ307" s="13" t="s">
        <v>560</v>
      </c>
      <c r="BFA307" s="13" t="s">
        <v>560</v>
      </c>
      <c r="BFB307" s="13" t="s">
        <v>560</v>
      </c>
      <c r="BFC307" s="13" t="s">
        <v>560</v>
      </c>
      <c r="BFD307" s="13" t="s">
        <v>560</v>
      </c>
      <c r="BFE307" s="13" t="s">
        <v>560</v>
      </c>
      <c r="BFF307" s="13" t="s">
        <v>560</v>
      </c>
      <c r="BFG307" s="13" t="s">
        <v>560</v>
      </c>
      <c r="BFH307" s="13" t="s">
        <v>560</v>
      </c>
      <c r="BFI307" s="13" t="s">
        <v>560</v>
      </c>
      <c r="BFJ307" s="13" t="s">
        <v>560</v>
      </c>
      <c r="BFK307" s="13" t="s">
        <v>560</v>
      </c>
      <c r="BFL307" s="13" t="s">
        <v>560</v>
      </c>
      <c r="BFM307" s="13" t="s">
        <v>560</v>
      </c>
      <c r="BFN307" s="13" t="s">
        <v>560</v>
      </c>
      <c r="BFO307" s="13" t="s">
        <v>560</v>
      </c>
      <c r="BFP307" s="13" t="s">
        <v>560</v>
      </c>
      <c r="BFQ307" s="13" t="s">
        <v>560</v>
      </c>
      <c r="BFR307" s="13" t="s">
        <v>560</v>
      </c>
      <c r="BFS307" s="13" t="s">
        <v>560</v>
      </c>
      <c r="BFT307" s="13" t="s">
        <v>560</v>
      </c>
      <c r="BFU307" s="13" t="s">
        <v>560</v>
      </c>
      <c r="BFV307" s="13" t="s">
        <v>560</v>
      </c>
      <c r="BFW307" s="13" t="s">
        <v>560</v>
      </c>
      <c r="BFX307" s="13" t="s">
        <v>560</v>
      </c>
      <c r="BFY307" s="13" t="s">
        <v>560</v>
      </c>
      <c r="BFZ307" s="13" t="s">
        <v>560</v>
      </c>
      <c r="BGA307" s="13" t="s">
        <v>560</v>
      </c>
      <c r="BGB307" s="13" t="s">
        <v>560</v>
      </c>
      <c r="BGC307" s="13" t="s">
        <v>560</v>
      </c>
      <c r="BGD307" s="13" t="s">
        <v>560</v>
      </c>
      <c r="BGE307" s="13" t="s">
        <v>560</v>
      </c>
      <c r="BGF307" s="13" t="s">
        <v>560</v>
      </c>
      <c r="BGG307" s="13" t="s">
        <v>560</v>
      </c>
      <c r="BGH307" s="13" t="s">
        <v>560</v>
      </c>
      <c r="BGI307" s="13" t="s">
        <v>560</v>
      </c>
      <c r="BGJ307" s="13" t="s">
        <v>560</v>
      </c>
      <c r="BGK307" s="13" t="s">
        <v>560</v>
      </c>
      <c r="BGL307" s="13" t="s">
        <v>560</v>
      </c>
      <c r="BGM307" s="13" t="s">
        <v>560</v>
      </c>
      <c r="BGN307" s="13" t="s">
        <v>560</v>
      </c>
      <c r="BGO307" s="13" t="s">
        <v>560</v>
      </c>
      <c r="BGP307" s="13" t="s">
        <v>560</v>
      </c>
      <c r="BGQ307" s="13" t="s">
        <v>560</v>
      </c>
      <c r="BGR307" s="13" t="s">
        <v>560</v>
      </c>
      <c r="BGS307" s="13" t="s">
        <v>560</v>
      </c>
      <c r="BGT307" s="13" t="s">
        <v>560</v>
      </c>
      <c r="BGU307" s="13" t="s">
        <v>560</v>
      </c>
      <c r="BGV307" s="13" t="s">
        <v>560</v>
      </c>
      <c r="BGW307" s="13" t="s">
        <v>560</v>
      </c>
      <c r="BGX307" s="13" t="s">
        <v>560</v>
      </c>
      <c r="BGY307" s="13" t="s">
        <v>560</v>
      </c>
      <c r="BGZ307" s="13" t="s">
        <v>560</v>
      </c>
      <c r="BHA307" s="13" t="s">
        <v>560</v>
      </c>
      <c r="BHB307" s="13" t="s">
        <v>560</v>
      </c>
      <c r="BHC307" s="13" t="s">
        <v>560</v>
      </c>
      <c r="BHD307" s="13" t="s">
        <v>560</v>
      </c>
      <c r="BHE307" s="13" t="s">
        <v>560</v>
      </c>
      <c r="BHF307" s="13" t="s">
        <v>560</v>
      </c>
      <c r="BHG307" s="13" t="s">
        <v>560</v>
      </c>
      <c r="BHH307" s="13" t="s">
        <v>560</v>
      </c>
      <c r="BHI307" s="13" t="s">
        <v>560</v>
      </c>
      <c r="BHJ307" s="13" t="s">
        <v>560</v>
      </c>
      <c r="BHK307" s="13" t="s">
        <v>560</v>
      </c>
      <c r="BHL307" s="13" t="s">
        <v>560</v>
      </c>
      <c r="BHM307" s="13" t="s">
        <v>560</v>
      </c>
      <c r="BHN307" s="13" t="s">
        <v>560</v>
      </c>
      <c r="BHO307" s="13" t="s">
        <v>560</v>
      </c>
      <c r="BHP307" s="13" t="s">
        <v>560</v>
      </c>
      <c r="BHQ307" s="13" t="s">
        <v>560</v>
      </c>
      <c r="BHR307" s="13" t="s">
        <v>560</v>
      </c>
      <c r="BHS307" s="13" t="s">
        <v>560</v>
      </c>
      <c r="BHT307" s="13" t="s">
        <v>560</v>
      </c>
      <c r="BHU307" s="13" t="s">
        <v>560</v>
      </c>
      <c r="BHV307" s="13" t="s">
        <v>560</v>
      </c>
      <c r="BHW307" s="13" t="s">
        <v>560</v>
      </c>
      <c r="BHX307" s="13" t="s">
        <v>560</v>
      </c>
      <c r="BHY307" s="13" t="s">
        <v>560</v>
      </c>
      <c r="BHZ307" s="13" t="s">
        <v>560</v>
      </c>
      <c r="BIA307" s="13" t="s">
        <v>560</v>
      </c>
      <c r="BIB307" s="13" t="s">
        <v>560</v>
      </c>
      <c r="BIC307" s="13" t="s">
        <v>560</v>
      </c>
      <c r="BID307" s="13" t="s">
        <v>560</v>
      </c>
      <c r="BIE307" s="13" t="s">
        <v>560</v>
      </c>
      <c r="BIF307" s="13" t="s">
        <v>560</v>
      </c>
      <c r="BIG307" s="13" t="s">
        <v>560</v>
      </c>
      <c r="BIH307" s="13" t="s">
        <v>560</v>
      </c>
      <c r="BII307" s="13" t="s">
        <v>560</v>
      </c>
      <c r="BIJ307" s="13" t="s">
        <v>560</v>
      </c>
      <c r="BIK307" s="13" t="s">
        <v>560</v>
      </c>
      <c r="BIL307" s="13" t="s">
        <v>560</v>
      </c>
      <c r="BIM307" s="13" t="s">
        <v>560</v>
      </c>
      <c r="BIN307" s="13" t="s">
        <v>560</v>
      </c>
      <c r="BIO307" s="13" t="s">
        <v>560</v>
      </c>
      <c r="BIP307" s="13" t="s">
        <v>560</v>
      </c>
      <c r="BIQ307" s="13" t="s">
        <v>560</v>
      </c>
      <c r="BIR307" s="13" t="s">
        <v>560</v>
      </c>
      <c r="BIS307" s="13" t="s">
        <v>560</v>
      </c>
      <c r="BIT307" s="13" t="s">
        <v>560</v>
      </c>
      <c r="BIU307" s="13" t="s">
        <v>560</v>
      </c>
      <c r="BIV307" s="13" t="s">
        <v>560</v>
      </c>
      <c r="BIW307" s="13" t="s">
        <v>560</v>
      </c>
      <c r="BIX307" s="13" t="s">
        <v>560</v>
      </c>
      <c r="BIY307" s="13" t="s">
        <v>560</v>
      </c>
      <c r="BIZ307" s="13" t="s">
        <v>560</v>
      </c>
      <c r="BJA307" s="13" t="s">
        <v>560</v>
      </c>
      <c r="BJB307" s="13" t="s">
        <v>560</v>
      </c>
      <c r="BJC307" s="13" t="s">
        <v>560</v>
      </c>
      <c r="BJD307" s="13" t="s">
        <v>560</v>
      </c>
      <c r="BJE307" s="13" t="s">
        <v>560</v>
      </c>
      <c r="BJF307" s="13" t="s">
        <v>560</v>
      </c>
      <c r="BJG307" s="13" t="s">
        <v>560</v>
      </c>
      <c r="BJH307" s="13" t="s">
        <v>560</v>
      </c>
      <c r="BJI307" s="13" t="s">
        <v>560</v>
      </c>
      <c r="BJJ307" s="13" t="s">
        <v>560</v>
      </c>
      <c r="BJK307" s="13" t="s">
        <v>560</v>
      </c>
      <c r="BJL307" s="13" t="s">
        <v>560</v>
      </c>
      <c r="BJM307" s="13" t="s">
        <v>560</v>
      </c>
      <c r="BJN307" s="13" t="s">
        <v>560</v>
      </c>
      <c r="BJO307" s="13" t="s">
        <v>560</v>
      </c>
      <c r="BJP307" s="13" t="s">
        <v>560</v>
      </c>
      <c r="BJQ307" s="13" t="s">
        <v>560</v>
      </c>
      <c r="BJR307" s="13" t="s">
        <v>560</v>
      </c>
      <c r="BJS307" s="13" t="s">
        <v>560</v>
      </c>
      <c r="BJT307" s="13" t="s">
        <v>560</v>
      </c>
      <c r="BJU307" s="13" t="s">
        <v>560</v>
      </c>
      <c r="BJV307" s="13" t="s">
        <v>560</v>
      </c>
      <c r="BJW307" s="13" t="s">
        <v>560</v>
      </c>
      <c r="BJX307" s="13" t="s">
        <v>560</v>
      </c>
      <c r="BJY307" s="13" t="s">
        <v>560</v>
      </c>
      <c r="BJZ307" s="13" t="s">
        <v>560</v>
      </c>
      <c r="BKA307" s="13" t="s">
        <v>560</v>
      </c>
      <c r="BKB307" s="13" t="s">
        <v>560</v>
      </c>
      <c r="BKC307" s="13" t="s">
        <v>560</v>
      </c>
      <c r="BKD307" s="13" t="s">
        <v>560</v>
      </c>
      <c r="BKE307" s="13" t="s">
        <v>560</v>
      </c>
      <c r="BKF307" s="13" t="s">
        <v>560</v>
      </c>
      <c r="BKG307" s="13" t="s">
        <v>560</v>
      </c>
      <c r="BKH307" s="13" t="s">
        <v>560</v>
      </c>
      <c r="BKI307" s="13" t="s">
        <v>560</v>
      </c>
      <c r="BKJ307" s="13" t="s">
        <v>560</v>
      </c>
      <c r="BKK307" s="13" t="s">
        <v>560</v>
      </c>
      <c r="BKL307" s="13" t="s">
        <v>560</v>
      </c>
      <c r="BKM307" s="13" t="s">
        <v>560</v>
      </c>
      <c r="BKN307" s="13" t="s">
        <v>560</v>
      </c>
      <c r="BKO307" s="13" t="s">
        <v>560</v>
      </c>
      <c r="BKP307" s="13" t="s">
        <v>560</v>
      </c>
      <c r="BKQ307" s="13" t="s">
        <v>560</v>
      </c>
      <c r="BKR307" s="13" t="s">
        <v>560</v>
      </c>
      <c r="BKS307" s="13" t="s">
        <v>560</v>
      </c>
      <c r="BKT307" s="13" t="s">
        <v>560</v>
      </c>
      <c r="BKU307" s="13" t="s">
        <v>560</v>
      </c>
      <c r="BKV307" s="13" t="s">
        <v>560</v>
      </c>
      <c r="BKW307" s="13" t="s">
        <v>560</v>
      </c>
      <c r="BKX307" s="13" t="s">
        <v>560</v>
      </c>
      <c r="BKY307" s="13" t="s">
        <v>560</v>
      </c>
      <c r="BKZ307" s="13" t="s">
        <v>560</v>
      </c>
      <c r="BLA307" s="13" t="s">
        <v>560</v>
      </c>
      <c r="BLB307" s="13" t="s">
        <v>560</v>
      </c>
      <c r="BLC307" s="13" t="s">
        <v>560</v>
      </c>
      <c r="BLD307" s="13" t="s">
        <v>560</v>
      </c>
      <c r="BLE307" s="13" t="s">
        <v>560</v>
      </c>
      <c r="BLF307" s="13" t="s">
        <v>560</v>
      </c>
      <c r="BLG307" s="13" t="s">
        <v>560</v>
      </c>
      <c r="BLH307" s="13" t="s">
        <v>560</v>
      </c>
      <c r="BLI307" s="13" t="s">
        <v>560</v>
      </c>
      <c r="BLJ307" s="13" t="s">
        <v>560</v>
      </c>
      <c r="BLK307" s="13" t="s">
        <v>560</v>
      </c>
      <c r="BLL307" s="13" t="s">
        <v>560</v>
      </c>
      <c r="BLM307" s="13" t="s">
        <v>560</v>
      </c>
      <c r="BLN307" s="13" t="s">
        <v>560</v>
      </c>
      <c r="BLO307" s="13" t="s">
        <v>560</v>
      </c>
      <c r="BLP307" s="13" t="s">
        <v>560</v>
      </c>
      <c r="BLQ307" s="13" t="s">
        <v>560</v>
      </c>
      <c r="BLR307" s="13" t="s">
        <v>560</v>
      </c>
      <c r="BLS307" s="13" t="s">
        <v>560</v>
      </c>
      <c r="BLT307" s="13" t="s">
        <v>560</v>
      </c>
      <c r="BLU307" s="13" t="s">
        <v>560</v>
      </c>
      <c r="BLV307" s="13" t="s">
        <v>560</v>
      </c>
      <c r="BLW307" s="13" t="s">
        <v>560</v>
      </c>
      <c r="BLX307" s="13" t="s">
        <v>560</v>
      </c>
      <c r="BLY307" s="13" t="s">
        <v>560</v>
      </c>
      <c r="BLZ307" s="13" t="s">
        <v>560</v>
      </c>
      <c r="BMA307" s="13" t="s">
        <v>560</v>
      </c>
      <c r="BMB307" s="13" t="s">
        <v>560</v>
      </c>
      <c r="BMC307" s="13" t="s">
        <v>560</v>
      </c>
      <c r="BMD307" s="13" t="s">
        <v>560</v>
      </c>
      <c r="BME307" s="13" t="s">
        <v>560</v>
      </c>
      <c r="BMF307" s="13" t="s">
        <v>560</v>
      </c>
      <c r="BMG307" s="13" t="s">
        <v>560</v>
      </c>
      <c r="BMH307" s="13" t="s">
        <v>560</v>
      </c>
      <c r="BMI307" s="13" t="s">
        <v>560</v>
      </c>
      <c r="BMJ307" s="13" t="s">
        <v>560</v>
      </c>
      <c r="BMK307" s="13" t="s">
        <v>560</v>
      </c>
      <c r="BML307" s="13" t="s">
        <v>560</v>
      </c>
      <c r="BMM307" s="13" t="s">
        <v>560</v>
      </c>
      <c r="BMN307" s="13" t="s">
        <v>560</v>
      </c>
      <c r="BMO307" s="13" t="s">
        <v>560</v>
      </c>
      <c r="BMP307" s="13" t="s">
        <v>560</v>
      </c>
      <c r="BMQ307" s="13" t="s">
        <v>560</v>
      </c>
      <c r="BMR307" s="13" t="s">
        <v>560</v>
      </c>
      <c r="BMS307" s="13" t="s">
        <v>560</v>
      </c>
      <c r="BMT307" s="13" t="s">
        <v>560</v>
      </c>
      <c r="BMU307" s="13" t="s">
        <v>560</v>
      </c>
      <c r="BMV307" s="13" t="s">
        <v>560</v>
      </c>
      <c r="BMW307" s="13" t="s">
        <v>560</v>
      </c>
      <c r="BMX307" s="13" t="s">
        <v>560</v>
      </c>
      <c r="BMY307" s="13" t="s">
        <v>560</v>
      </c>
      <c r="BMZ307" s="13" t="s">
        <v>560</v>
      </c>
      <c r="BNA307" s="13" t="s">
        <v>560</v>
      </c>
      <c r="BNB307" s="13" t="s">
        <v>560</v>
      </c>
      <c r="BNC307" s="13" t="s">
        <v>560</v>
      </c>
      <c r="BND307" s="13" t="s">
        <v>560</v>
      </c>
      <c r="BNE307" s="13" t="s">
        <v>560</v>
      </c>
      <c r="BNF307" s="13" t="s">
        <v>560</v>
      </c>
      <c r="BNG307" s="13" t="s">
        <v>560</v>
      </c>
      <c r="BNH307" s="13" t="s">
        <v>560</v>
      </c>
      <c r="BNI307" s="13" t="s">
        <v>560</v>
      </c>
      <c r="BNJ307" s="13" t="s">
        <v>560</v>
      </c>
      <c r="BNK307" s="13" t="s">
        <v>560</v>
      </c>
      <c r="BNL307" s="13" t="s">
        <v>560</v>
      </c>
      <c r="BNM307" s="13" t="s">
        <v>560</v>
      </c>
      <c r="BNN307" s="13" t="s">
        <v>560</v>
      </c>
      <c r="BNO307" s="13" t="s">
        <v>560</v>
      </c>
      <c r="BNP307" s="13" t="s">
        <v>560</v>
      </c>
      <c r="BNQ307" s="13" t="s">
        <v>560</v>
      </c>
      <c r="BNR307" s="13" t="s">
        <v>560</v>
      </c>
      <c r="BNS307" s="13" t="s">
        <v>560</v>
      </c>
      <c r="BNT307" s="13" t="s">
        <v>560</v>
      </c>
      <c r="BNU307" s="13" t="s">
        <v>560</v>
      </c>
      <c r="BNV307" s="13" t="s">
        <v>560</v>
      </c>
      <c r="BNW307" s="13" t="s">
        <v>560</v>
      </c>
      <c r="BNX307" s="13" t="s">
        <v>560</v>
      </c>
      <c r="BNY307" s="13" t="s">
        <v>560</v>
      </c>
      <c r="BNZ307" s="13" t="s">
        <v>560</v>
      </c>
      <c r="BOA307" s="13" t="s">
        <v>560</v>
      </c>
      <c r="BOB307" s="13" t="s">
        <v>560</v>
      </c>
      <c r="BOC307" s="13" t="s">
        <v>560</v>
      </c>
      <c r="BOD307" s="13" t="s">
        <v>560</v>
      </c>
      <c r="BOE307" s="13" t="s">
        <v>560</v>
      </c>
      <c r="BOF307" s="13" t="s">
        <v>560</v>
      </c>
      <c r="BOG307" s="13" t="s">
        <v>560</v>
      </c>
      <c r="BOH307" s="13" t="s">
        <v>560</v>
      </c>
      <c r="BOI307" s="13" t="s">
        <v>560</v>
      </c>
      <c r="BOJ307" s="13" t="s">
        <v>560</v>
      </c>
      <c r="BOK307" s="13" t="s">
        <v>560</v>
      </c>
      <c r="BOL307" s="13" t="s">
        <v>560</v>
      </c>
      <c r="BOM307" s="13" t="s">
        <v>560</v>
      </c>
      <c r="BON307" s="13" t="s">
        <v>560</v>
      </c>
      <c r="BOO307" s="13" t="s">
        <v>560</v>
      </c>
      <c r="BOP307" s="13" t="s">
        <v>560</v>
      </c>
      <c r="BOQ307" s="13" t="s">
        <v>560</v>
      </c>
      <c r="BOR307" s="13" t="s">
        <v>560</v>
      </c>
      <c r="BOS307" s="13" t="s">
        <v>560</v>
      </c>
      <c r="BOT307" s="13" t="s">
        <v>560</v>
      </c>
      <c r="BOU307" s="13" t="s">
        <v>560</v>
      </c>
      <c r="BOV307" s="13" t="s">
        <v>560</v>
      </c>
      <c r="BOW307" s="13" t="s">
        <v>560</v>
      </c>
      <c r="BOX307" s="13" t="s">
        <v>560</v>
      </c>
      <c r="BOY307" s="13" t="s">
        <v>560</v>
      </c>
      <c r="BOZ307" s="13" t="s">
        <v>560</v>
      </c>
      <c r="BPA307" s="13" t="s">
        <v>560</v>
      </c>
      <c r="BPB307" s="13" t="s">
        <v>560</v>
      </c>
      <c r="BPC307" s="13" t="s">
        <v>560</v>
      </c>
      <c r="BPD307" s="13" t="s">
        <v>560</v>
      </c>
      <c r="BPE307" s="13" t="s">
        <v>560</v>
      </c>
      <c r="BPF307" s="13" t="s">
        <v>560</v>
      </c>
      <c r="BPG307" s="13" t="s">
        <v>560</v>
      </c>
      <c r="BPH307" s="13" t="s">
        <v>560</v>
      </c>
      <c r="BPI307" s="13" t="s">
        <v>560</v>
      </c>
      <c r="BPJ307" s="13" t="s">
        <v>560</v>
      </c>
      <c r="BPK307" s="13" t="s">
        <v>560</v>
      </c>
      <c r="BPL307" s="13" t="s">
        <v>560</v>
      </c>
      <c r="BPM307" s="13" t="s">
        <v>560</v>
      </c>
      <c r="BPN307" s="13" t="s">
        <v>560</v>
      </c>
      <c r="BPO307" s="13" t="s">
        <v>560</v>
      </c>
      <c r="BPP307" s="13" t="s">
        <v>560</v>
      </c>
      <c r="BPQ307" s="13" t="s">
        <v>560</v>
      </c>
      <c r="BPR307" s="13" t="s">
        <v>560</v>
      </c>
      <c r="BPS307" s="13" t="s">
        <v>560</v>
      </c>
      <c r="BPT307" s="13" t="s">
        <v>560</v>
      </c>
      <c r="BPU307" s="13" t="s">
        <v>560</v>
      </c>
      <c r="BPV307" s="13" t="s">
        <v>560</v>
      </c>
      <c r="BPW307" s="13" t="s">
        <v>560</v>
      </c>
      <c r="BPX307" s="13" t="s">
        <v>560</v>
      </c>
      <c r="BPY307" s="13" t="s">
        <v>560</v>
      </c>
      <c r="BPZ307" s="13" t="s">
        <v>560</v>
      </c>
      <c r="BQA307" s="13" t="s">
        <v>560</v>
      </c>
      <c r="BQB307" s="13" t="s">
        <v>560</v>
      </c>
      <c r="BQC307" s="13" t="s">
        <v>560</v>
      </c>
      <c r="BQD307" s="13" t="s">
        <v>560</v>
      </c>
      <c r="BQE307" s="13" t="s">
        <v>560</v>
      </c>
      <c r="BQF307" s="13" t="s">
        <v>560</v>
      </c>
      <c r="BQG307" s="13" t="s">
        <v>560</v>
      </c>
      <c r="BQH307" s="13" t="s">
        <v>560</v>
      </c>
      <c r="BQI307" s="13" t="s">
        <v>560</v>
      </c>
      <c r="BQJ307" s="13" t="s">
        <v>560</v>
      </c>
      <c r="BQK307" s="13" t="s">
        <v>560</v>
      </c>
      <c r="BQL307" s="13" t="s">
        <v>560</v>
      </c>
      <c r="BQM307" s="13" t="s">
        <v>560</v>
      </c>
      <c r="BQN307" s="13" t="s">
        <v>560</v>
      </c>
      <c r="BQO307" s="13" t="s">
        <v>560</v>
      </c>
      <c r="BQP307" s="13" t="s">
        <v>560</v>
      </c>
      <c r="BQQ307" s="13" t="s">
        <v>560</v>
      </c>
      <c r="BQR307" s="13" t="s">
        <v>560</v>
      </c>
      <c r="BQS307" s="13" t="s">
        <v>560</v>
      </c>
      <c r="BQT307" s="13" t="s">
        <v>560</v>
      </c>
      <c r="BQU307" s="13" t="s">
        <v>560</v>
      </c>
      <c r="BQV307" s="13" t="s">
        <v>560</v>
      </c>
      <c r="BQW307" s="13" t="s">
        <v>560</v>
      </c>
      <c r="BQX307" s="13" t="s">
        <v>560</v>
      </c>
      <c r="BQY307" s="13" t="s">
        <v>560</v>
      </c>
      <c r="BQZ307" s="13" t="s">
        <v>560</v>
      </c>
      <c r="BRA307" s="13" t="s">
        <v>560</v>
      </c>
      <c r="BRB307" s="13" t="s">
        <v>560</v>
      </c>
      <c r="BRC307" s="13" t="s">
        <v>560</v>
      </c>
      <c r="BRD307" s="13" t="s">
        <v>560</v>
      </c>
      <c r="BRE307" s="13" t="s">
        <v>560</v>
      </c>
      <c r="BRF307" s="13" t="s">
        <v>560</v>
      </c>
      <c r="BRG307" s="13" t="s">
        <v>560</v>
      </c>
      <c r="BRH307" s="13" t="s">
        <v>560</v>
      </c>
      <c r="BRI307" s="13" t="s">
        <v>560</v>
      </c>
      <c r="BRJ307" s="13" t="s">
        <v>560</v>
      </c>
      <c r="BRK307" s="13" t="s">
        <v>560</v>
      </c>
      <c r="BRL307" s="13" t="s">
        <v>560</v>
      </c>
      <c r="BRM307" s="13" t="s">
        <v>560</v>
      </c>
      <c r="BRN307" s="13" t="s">
        <v>560</v>
      </c>
      <c r="BRO307" s="13" t="s">
        <v>560</v>
      </c>
      <c r="BRP307" s="13" t="s">
        <v>560</v>
      </c>
      <c r="BRQ307" s="13" t="s">
        <v>560</v>
      </c>
      <c r="BRR307" s="13" t="s">
        <v>560</v>
      </c>
      <c r="BRS307" s="13" t="s">
        <v>560</v>
      </c>
      <c r="BRT307" s="13" t="s">
        <v>560</v>
      </c>
      <c r="BRU307" s="13" t="s">
        <v>560</v>
      </c>
      <c r="BRV307" s="13" t="s">
        <v>560</v>
      </c>
      <c r="BRW307" s="13" t="s">
        <v>560</v>
      </c>
      <c r="BRX307" s="13" t="s">
        <v>560</v>
      </c>
      <c r="BRY307" s="13" t="s">
        <v>560</v>
      </c>
      <c r="BRZ307" s="13" t="s">
        <v>560</v>
      </c>
      <c r="BSA307" s="13" t="s">
        <v>560</v>
      </c>
      <c r="BSB307" s="13" t="s">
        <v>560</v>
      </c>
      <c r="BSC307" s="13" t="s">
        <v>560</v>
      </c>
      <c r="BSD307" s="13" t="s">
        <v>560</v>
      </c>
      <c r="BSE307" s="13" t="s">
        <v>560</v>
      </c>
      <c r="BSF307" s="13" t="s">
        <v>560</v>
      </c>
      <c r="BSG307" s="13" t="s">
        <v>560</v>
      </c>
      <c r="BSH307" s="13" t="s">
        <v>560</v>
      </c>
      <c r="BSI307" s="13" t="s">
        <v>560</v>
      </c>
      <c r="BSJ307" s="13" t="s">
        <v>560</v>
      </c>
      <c r="BSK307" s="13" t="s">
        <v>560</v>
      </c>
      <c r="BSL307" s="13" t="s">
        <v>560</v>
      </c>
      <c r="BSM307" s="13" t="s">
        <v>560</v>
      </c>
      <c r="BSN307" s="13" t="s">
        <v>560</v>
      </c>
      <c r="BSO307" s="13" t="s">
        <v>560</v>
      </c>
      <c r="BSP307" s="13" t="s">
        <v>560</v>
      </c>
      <c r="BSQ307" s="13" t="s">
        <v>560</v>
      </c>
      <c r="BSR307" s="13" t="s">
        <v>560</v>
      </c>
      <c r="BSS307" s="13" t="s">
        <v>560</v>
      </c>
      <c r="BST307" s="13" t="s">
        <v>560</v>
      </c>
      <c r="BSU307" s="13" t="s">
        <v>560</v>
      </c>
      <c r="BSV307" s="13" t="s">
        <v>560</v>
      </c>
      <c r="BSW307" s="13" t="s">
        <v>560</v>
      </c>
      <c r="BSX307" s="13" t="s">
        <v>560</v>
      </c>
      <c r="BSY307" s="13" t="s">
        <v>560</v>
      </c>
      <c r="BSZ307" s="13" t="s">
        <v>560</v>
      </c>
      <c r="BTA307" s="13" t="s">
        <v>560</v>
      </c>
      <c r="BTB307" s="13" t="s">
        <v>560</v>
      </c>
      <c r="BTC307" s="13" t="s">
        <v>560</v>
      </c>
      <c r="BTD307" s="13" t="s">
        <v>560</v>
      </c>
      <c r="BTE307" s="13" t="s">
        <v>560</v>
      </c>
      <c r="BTF307" s="13" t="s">
        <v>560</v>
      </c>
      <c r="BTG307" s="13" t="s">
        <v>560</v>
      </c>
      <c r="BTH307" s="13" t="s">
        <v>560</v>
      </c>
      <c r="BTI307" s="13" t="s">
        <v>560</v>
      </c>
      <c r="BTJ307" s="13" t="s">
        <v>560</v>
      </c>
      <c r="BTK307" s="13" t="s">
        <v>560</v>
      </c>
      <c r="BTL307" s="13" t="s">
        <v>560</v>
      </c>
      <c r="BTM307" s="13" t="s">
        <v>560</v>
      </c>
      <c r="BTN307" s="13" t="s">
        <v>560</v>
      </c>
      <c r="BTO307" s="13" t="s">
        <v>560</v>
      </c>
      <c r="BTP307" s="13" t="s">
        <v>560</v>
      </c>
      <c r="BTQ307" s="13" t="s">
        <v>560</v>
      </c>
      <c r="BTR307" s="13" t="s">
        <v>560</v>
      </c>
      <c r="BTS307" s="13" t="s">
        <v>560</v>
      </c>
      <c r="BTT307" s="13" t="s">
        <v>560</v>
      </c>
      <c r="BTU307" s="13" t="s">
        <v>560</v>
      </c>
      <c r="BTV307" s="13" t="s">
        <v>560</v>
      </c>
      <c r="BTW307" s="13" t="s">
        <v>560</v>
      </c>
      <c r="BTX307" s="13" t="s">
        <v>560</v>
      </c>
      <c r="BTY307" s="13" t="s">
        <v>560</v>
      </c>
      <c r="BTZ307" s="13" t="s">
        <v>560</v>
      </c>
      <c r="BUA307" s="13" t="s">
        <v>560</v>
      </c>
      <c r="BUB307" s="13" t="s">
        <v>560</v>
      </c>
      <c r="BUC307" s="13" t="s">
        <v>560</v>
      </c>
      <c r="BUD307" s="13" t="s">
        <v>560</v>
      </c>
      <c r="BUE307" s="13" t="s">
        <v>560</v>
      </c>
      <c r="BUF307" s="13" t="s">
        <v>560</v>
      </c>
      <c r="BUG307" s="13" t="s">
        <v>560</v>
      </c>
      <c r="BUH307" s="13" t="s">
        <v>560</v>
      </c>
      <c r="BUI307" s="13" t="s">
        <v>560</v>
      </c>
      <c r="BUJ307" s="13" t="s">
        <v>560</v>
      </c>
      <c r="BUK307" s="13" t="s">
        <v>560</v>
      </c>
      <c r="BUL307" s="13" t="s">
        <v>560</v>
      </c>
      <c r="BUM307" s="13" t="s">
        <v>560</v>
      </c>
      <c r="BUN307" s="13" t="s">
        <v>560</v>
      </c>
      <c r="BUO307" s="13" t="s">
        <v>560</v>
      </c>
      <c r="BUP307" s="13" t="s">
        <v>560</v>
      </c>
      <c r="BUQ307" s="13" t="s">
        <v>560</v>
      </c>
      <c r="BUR307" s="13" t="s">
        <v>560</v>
      </c>
      <c r="BUS307" s="13" t="s">
        <v>560</v>
      </c>
      <c r="BUT307" s="13" t="s">
        <v>560</v>
      </c>
      <c r="BUU307" s="13" t="s">
        <v>560</v>
      </c>
      <c r="BUV307" s="13" t="s">
        <v>560</v>
      </c>
      <c r="BUW307" s="13" t="s">
        <v>560</v>
      </c>
      <c r="BUX307" s="13" t="s">
        <v>560</v>
      </c>
      <c r="BUY307" s="13" t="s">
        <v>560</v>
      </c>
      <c r="BUZ307" s="13" t="s">
        <v>560</v>
      </c>
      <c r="BVA307" s="13" t="s">
        <v>560</v>
      </c>
      <c r="BVB307" s="13" t="s">
        <v>560</v>
      </c>
      <c r="BVC307" s="13" t="s">
        <v>560</v>
      </c>
      <c r="BVD307" s="13" t="s">
        <v>560</v>
      </c>
      <c r="BVE307" s="13" t="s">
        <v>560</v>
      </c>
      <c r="BVF307" s="13" t="s">
        <v>560</v>
      </c>
      <c r="BVG307" s="13" t="s">
        <v>560</v>
      </c>
      <c r="BVH307" s="13" t="s">
        <v>560</v>
      </c>
      <c r="BVI307" s="13" t="s">
        <v>560</v>
      </c>
      <c r="BVJ307" s="13" t="s">
        <v>560</v>
      </c>
      <c r="BVK307" s="13" t="s">
        <v>560</v>
      </c>
      <c r="BVL307" s="13" t="s">
        <v>560</v>
      </c>
      <c r="BVM307" s="13" t="s">
        <v>560</v>
      </c>
      <c r="BVN307" s="13" t="s">
        <v>560</v>
      </c>
      <c r="BVO307" s="13" t="s">
        <v>560</v>
      </c>
      <c r="BVP307" s="13" t="s">
        <v>560</v>
      </c>
      <c r="BVQ307" s="13" t="s">
        <v>560</v>
      </c>
      <c r="BVR307" s="13" t="s">
        <v>560</v>
      </c>
      <c r="BVS307" s="13" t="s">
        <v>560</v>
      </c>
      <c r="BVT307" s="13" t="s">
        <v>560</v>
      </c>
      <c r="BVU307" s="13" t="s">
        <v>560</v>
      </c>
      <c r="BVV307" s="13" t="s">
        <v>560</v>
      </c>
      <c r="BVW307" s="13" t="s">
        <v>560</v>
      </c>
      <c r="BVX307" s="13" t="s">
        <v>560</v>
      </c>
      <c r="BVY307" s="13" t="s">
        <v>560</v>
      </c>
      <c r="BVZ307" s="13" t="s">
        <v>560</v>
      </c>
      <c r="BWA307" s="13" t="s">
        <v>560</v>
      </c>
      <c r="BWB307" s="13" t="s">
        <v>560</v>
      </c>
      <c r="BWC307" s="13" t="s">
        <v>560</v>
      </c>
      <c r="BWD307" s="13" t="s">
        <v>560</v>
      </c>
      <c r="BWE307" s="13" t="s">
        <v>560</v>
      </c>
      <c r="BWF307" s="13" t="s">
        <v>560</v>
      </c>
      <c r="BWG307" s="13" t="s">
        <v>560</v>
      </c>
      <c r="BWH307" s="13" t="s">
        <v>560</v>
      </c>
      <c r="BWI307" s="13" t="s">
        <v>560</v>
      </c>
      <c r="BWJ307" s="13" t="s">
        <v>560</v>
      </c>
      <c r="BWK307" s="13" t="s">
        <v>560</v>
      </c>
      <c r="BWL307" s="13" t="s">
        <v>560</v>
      </c>
      <c r="BWM307" s="13" t="s">
        <v>560</v>
      </c>
      <c r="BWN307" s="13" t="s">
        <v>560</v>
      </c>
      <c r="BWO307" s="13" t="s">
        <v>560</v>
      </c>
      <c r="BWP307" s="13" t="s">
        <v>560</v>
      </c>
      <c r="BWQ307" s="13" t="s">
        <v>560</v>
      </c>
      <c r="BWR307" s="13" t="s">
        <v>560</v>
      </c>
      <c r="BWS307" s="13" t="s">
        <v>560</v>
      </c>
      <c r="BWT307" s="13" t="s">
        <v>560</v>
      </c>
      <c r="BWU307" s="13" t="s">
        <v>560</v>
      </c>
      <c r="BWV307" s="13" t="s">
        <v>560</v>
      </c>
      <c r="BWW307" s="13" t="s">
        <v>560</v>
      </c>
      <c r="BWX307" s="13" t="s">
        <v>560</v>
      </c>
      <c r="BWY307" s="13" t="s">
        <v>560</v>
      </c>
      <c r="BWZ307" s="13" t="s">
        <v>560</v>
      </c>
      <c r="BXA307" s="13" t="s">
        <v>560</v>
      </c>
      <c r="BXB307" s="13" t="s">
        <v>560</v>
      </c>
      <c r="BXC307" s="13" t="s">
        <v>560</v>
      </c>
      <c r="BXD307" s="13" t="s">
        <v>560</v>
      </c>
      <c r="BXE307" s="13" t="s">
        <v>560</v>
      </c>
      <c r="BXF307" s="13" t="s">
        <v>560</v>
      </c>
      <c r="BXG307" s="13" t="s">
        <v>560</v>
      </c>
      <c r="BXH307" s="13" t="s">
        <v>560</v>
      </c>
      <c r="BXI307" s="13" t="s">
        <v>560</v>
      </c>
      <c r="BXJ307" s="13" t="s">
        <v>560</v>
      </c>
      <c r="BXK307" s="13" t="s">
        <v>560</v>
      </c>
      <c r="BXL307" s="13" t="s">
        <v>560</v>
      </c>
      <c r="BXM307" s="13" t="s">
        <v>560</v>
      </c>
      <c r="BXN307" s="13" t="s">
        <v>560</v>
      </c>
      <c r="BXO307" s="13" t="s">
        <v>560</v>
      </c>
      <c r="BXP307" s="13" t="s">
        <v>560</v>
      </c>
      <c r="BXQ307" s="13" t="s">
        <v>560</v>
      </c>
      <c r="BXR307" s="13" t="s">
        <v>560</v>
      </c>
      <c r="BXS307" s="13" t="s">
        <v>560</v>
      </c>
      <c r="BXT307" s="13" t="s">
        <v>560</v>
      </c>
      <c r="BXU307" s="13" t="s">
        <v>560</v>
      </c>
      <c r="BXV307" s="13" t="s">
        <v>560</v>
      </c>
      <c r="BXW307" s="13" t="s">
        <v>560</v>
      </c>
      <c r="BXX307" s="13" t="s">
        <v>560</v>
      </c>
      <c r="BXY307" s="13" t="s">
        <v>560</v>
      </c>
      <c r="BXZ307" s="13" t="s">
        <v>560</v>
      </c>
      <c r="BYA307" s="13" t="s">
        <v>560</v>
      </c>
      <c r="BYB307" s="13" t="s">
        <v>560</v>
      </c>
      <c r="BYC307" s="13" t="s">
        <v>560</v>
      </c>
      <c r="BYD307" s="13" t="s">
        <v>560</v>
      </c>
      <c r="BYE307" s="13" t="s">
        <v>560</v>
      </c>
      <c r="BYF307" s="13" t="s">
        <v>560</v>
      </c>
      <c r="BYG307" s="13" t="s">
        <v>560</v>
      </c>
      <c r="BYH307" s="13" t="s">
        <v>560</v>
      </c>
      <c r="BYI307" s="13" t="s">
        <v>560</v>
      </c>
      <c r="BYJ307" s="13" t="s">
        <v>560</v>
      </c>
      <c r="BYK307" s="13" t="s">
        <v>560</v>
      </c>
      <c r="BYL307" s="13" t="s">
        <v>560</v>
      </c>
      <c r="BYM307" s="13" t="s">
        <v>560</v>
      </c>
      <c r="BYN307" s="13" t="s">
        <v>560</v>
      </c>
      <c r="BYO307" s="13" t="s">
        <v>560</v>
      </c>
      <c r="BYP307" s="13" t="s">
        <v>560</v>
      </c>
      <c r="BYQ307" s="13" t="s">
        <v>560</v>
      </c>
      <c r="BYR307" s="13" t="s">
        <v>560</v>
      </c>
      <c r="BYS307" s="13" t="s">
        <v>560</v>
      </c>
      <c r="BYT307" s="13" t="s">
        <v>560</v>
      </c>
      <c r="BYU307" s="13" t="s">
        <v>560</v>
      </c>
      <c r="BYV307" s="13" t="s">
        <v>560</v>
      </c>
      <c r="BYW307" s="13" t="s">
        <v>560</v>
      </c>
      <c r="BYX307" s="13" t="s">
        <v>560</v>
      </c>
      <c r="BYY307" s="13" t="s">
        <v>560</v>
      </c>
      <c r="BYZ307" s="13" t="s">
        <v>560</v>
      </c>
      <c r="BZA307" s="13" t="s">
        <v>560</v>
      </c>
      <c r="BZB307" s="13" t="s">
        <v>560</v>
      </c>
      <c r="BZC307" s="13" t="s">
        <v>560</v>
      </c>
      <c r="BZD307" s="13" t="s">
        <v>560</v>
      </c>
      <c r="BZE307" s="13" t="s">
        <v>560</v>
      </c>
      <c r="BZF307" s="13" t="s">
        <v>560</v>
      </c>
      <c r="BZG307" s="13" t="s">
        <v>560</v>
      </c>
      <c r="BZH307" s="13" t="s">
        <v>560</v>
      </c>
      <c r="BZI307" s="13" t="s">
        <v>560</v>
      </c>
      <c r="BZJ307" s="13" t="s">
        <v>560</v>
      </c>
      <c r="BZK307" s="13" t="s">
        <v>560</v>
      </c>
      <c r="BZL307" s="13" t="s">
        <v>560</v>
      </c>
      <c r="BZM307" s="13" t="s">
        <v>560</v>
      </c>
      <c r="BZN307" s="13" t="s">
        <v>560</v>
      </c>
      <c r="BZO307" s="13" t="s">
        <v>560</v>
      </c>
      <c r="BZP307" s="13" t="s">
        <v>560</v>
      </c>
      <c r="BZQ307" s="13" t="s">
        <v>560</v>
      </c>
      <c r="BZR307" s="13" t="s">
        <v>560</v>
      </c>
      <c r="BZS307" s="13" t="s">
        <v>560</v>
      </c>
      <c r="BZT307" s="13" t="s">
        <v>560</v>
      </c>
      <c r="BZU307" s="13" t="s">
        <v>560</v>
      </c>
      <c r="BZV307" s="13" t="s">
        <v>560</v>
      </c>
      <c r="BZW307" s="13" t="s">
        <v>560</v>
      </c>
      <c r="BZX307" s="13" t="s">
        <v>560</v>
      </c>
      <c r="BZY307" s="13" t="s">
        <v>560</v>
      </c>
      <c r="BZZ307" s="13" t="s">
        <v>560</v>
      </c>
      <c r="CAA307" s="13" t="s">
        <v>560</v>
      </c>
      <c r="CAB307" s="13" t="s">
        <v>560</v>
      </c>
      <c r="CAC307" s="13" t="s">
        <v>560</v>
      </c>
      <c r="CAD307" s="13" t="s">
        <v>560</v>
      </c>
      <c r="CAE307" s="13" t="s">
        <v>560</v>
      </c>
      <c r="CAF307" s="13" t="s">
        <v>560</v>
      </c>
      <c r="CAG307" s="13" t="s">
        <v>560</v>
      </c>
      <c r="CAH307" s="13" t="s">
        <v>560</v>
      </c>
      <c r="CAI307" s="13" t="s">
        <v>560</v>
      </c>
      <c r="CAJ307" s="13" t="s">
        <v>560</v>
      </c>
      <c r="CAK307" s="13" t="s">
        <v>560</v>
      </c>
      <c r="CAL307" s="13" t="s">
        <v>560</v>
      </c>
      <c r="CAM307" s="13" t="s">
        <v>560</v>
      </c>
      <c r="CAN307" s="13" t="s">
        <v>560</v>
      </c>
      <c r="CAO307" s="13" t="s">
        <v>560</v>
      </c>
      <c r="CAP307" s="13" t="s">
        <v>560</v>
      </c>
      <c r="CAQ307" s="13" t="s">
        <v>560</v>
      </c>
      <c r="CAR307" s="13" t="s">
        <v>560</v>
      </c>
      <c r="CAS307" s="13" t="s">
        <v>560</v>
      </c>
      <c r="CAT307" s="13" t="s">
        <v>560</v>
      </c>
      <c r="CAU307" s="13" t="s">
        <v>560</v>
      </c>
      <c r="CAV307" s="13" t="s">
        <v>560</v>
      </c>
      <c r="CAW307" s="13" t="s">
        <v>560</v>
      </c>
      <c r="CAX307" s="13" t="s">
        <v>560</v>
      </c>
      <c r="CAY307" s="13" t="s">
        <v>560</v>
      </c>
      <c r="CAZ307" s="13" t="s">
        <v>560</v>
      </c>
      <c r="CBA307" s="13" t="s">
        <v>560</v>
      </c>
      <c r="CBB307" s="13" t="s">
        <v>560</v>
      </c>
      <c r="CBC307" s="13" t="s">
        <v>560</v>
      </c>
      <c r="CBD307" s="13" t="s">
        <v>560</v>
      </c>
      <c r="CBE307" s="13" t="s">
        <v>560</v>
      </c>
      <c r="CBF307" s="13" t="s">
        <v>560</v>
      </c>
      <c r="CBG307" s="13" t="s">
        <v>560</v>
      </c>
      <c r="CBH307" s="13" t="s">
        <v>560</v>
      </c>
      <c r="CBI307" s="13" t="s">
        <v>560</v>
      </c>
      <c r="CBJ307" s="13" t="s">
        <v>560</v>
      </c>
      <c r="CBK307" s="13" t="s">
        <v>560</v>
      </c>
      <c r="CBL307" s="13" t="s">
        <v>560</v>
      </c>
      <c r="CBM307" s="13" t="s">
        <v>560</v>
      </c>
      <c r="CBN307" s="13" t="s">
        <v>560</v>
      </c>
      <c r="CBO307" s="13" t="s">
        <v>560</v>
      </c>
      <c r="CBP307" s="13" t="s">
        <v>560</v>
      </c>
      <c r="CBQ307" s="13" t="s">
        <v>560</v>
      </c>
      <c r="CBR307" s="13" t="s">
        <v>560</v>
      </c>
      <c r="CBS307" s="13" t="s">
        <v>560</v>
      </c>
      <c r="CBT307" s="13" t="s">
        <v>560</v>
      </c>
      <c r="CBU307" s="13" t="s">
        <v>560</v>
      </c>
      <c r="CBV307" s="13" t="s">
        <v>560</v>
      </c>
      <c r="CBW307" s="13" t="s">
        <v>560</v>
      </c>
      <c r="CBX307" s="13" t="s">
        <v>560</v>
      </c>
      <c r="CBY307" s="13" t="s">
        <v>560</v>
      </c>
      <c r="CBZ307" s="13" t="s">
        <v>560</v>
      </c>
      <c r="CCA307" s="13" t="s">
        <v>560</v>
      </c>
      <c r="CCB307" s="13" t="s">
        <v>560</v>
      </c>
      <c r="CCC307" s="13" t="s">
        <v>560</v>
      </c>
      <c r="CCD307" s="13" t="s">
        <v>560</v>
      </c>
      <c r="CCE307" s="13" t="s">
        <v>560</v>
      </c>
      <c r="CCF307" s="13" t="s">
        <v>560</v>
      </c>
      <c r="CCG307" s="13" t="s">
        <v>560</v>
      </c>
      <c r="CCH307" s="13" t="s">
        <v>560</v>
      </c>
      <c r="CCI307" s="13" t="s">
        <v>560</v>
      </c>
      <c r="CCJ307" s="13" t="s">
        <v>560</v>
      </c>
      <c r="CCK307" s="13" t="s">
        <v>560</v>
      </c>
      <c r="CCL307" s="13" t="s">
        <v>560</v>
      </c>
      <c r="CCM307" s="13" t="s">
        <v>560</v>
      </c>
      <c r="CCN307" s="13" t="s">
        <v>560</v>
      </c>
      <c r="CCO307" s="13" t="s">
        <v>560</v>
      </c>
      <c r="CCP307" s="13" t="s">
        <v>560</v>
      </c>
      <c r="CCQ307" s="13" t="s">
        <v>560</v>
      </c>
      <c r="CCR307" s="13" t="s">
        <v>560</v>
      </c>
      <c r="CCS307" s="13" t="s">
        <v>560</v>
      </c>
      <c r="CCT307" s="13" t="s">
        <v>560</v>
      </c>
      <c r="CCU307" s="13" t="s">
        <v>560</v>
      </c>
      <c r="CCV307" s="13" t="s">
        <v>560</v>
      </c>
      <c r="CCW307" s="13" t="s">
        <v>560</v>
      </c>
      <c r="CCX307" s="13" t="s">
        <v>560</v>
      </c>
      <c r="CCY307" s="13" t="s">
        <v>560</v>
      </c>
      <c r="CCZ307" s="13" t="s">
        <v>560</v>
      </c>
      <c r="CDA307" s="13" t="s">
        <v>560</v>
      </c>
      <c r="CDB307" s="13" t="s">
        <v>560</v>
      </c>
      <c r="CDC307" s="13" t="s">
        <v>560</v>
      </c>
      <c r="CDD307" s="13" t="s">
        <v>560</v>
      </c>
      <c r="CDE307" s="13" t="s">
        <v>560</v>
      </c>
      <c r="CDF307" s="13" t="s">
        <v>560</v>
      </c>
      <c r="CDG307" s="13" t="s">
        <v>560</v>
      </c>
      <c r="CDH307" s="13" t="s">
        <v>560</v>
      </c>
      <c r="CDI307" s="13" t="s">
        <v>560</v>
      </c>
      <c r="CDJ307" s="13" t="s">
        <v>560</v>
      </c>
      <c r="CDK307" s="13" t="s">
        <v>560</v>
      </c>
      <c r="CDL307" s="13" t="s">
        <v>560</v>
      </c>
      <c r="CDM307" s="13" t="s">
        <v>560</v>
      </c>
      <c r="CDN307" s="13" t="s">
        <v>560</v>
      </c>
      <c r="CDO307" s="13" t="s">
        <v>560</v>
      </c>
      <c r="CDP307" s="13" t="s">
        <v>560</v>
      </c>
      <c r="CDQ307" s="13" t="s">
        <v>560</v>
      </c>
      <c r="CDR307" s="13" t="s">
        <v>560</v>
      </c>
      <c r="CDS307" s="13" t="s">
        <v>560</v>
      </c>
      <c r="CDT307" s="13" t="s">
        <v>560</v>
      </c>
      <c r="CDU307" s="13" t="s">
        <v>560</v>
      </c>
      <c r="CDV307" s="13" t="s">
        <v>560</v>
      </c>
      <c r="CDW307" s="13" t="s">
        <v>560</v>
      </c>
      <c r="CDX307" s="13" t="s">
        <v>560</v>
      </c>
      <c r="CDY307" s="13" t="s">
        <v>560</v>
      </c>
      <c r="CDZ307" s="13" t="s">
        <v>560</v>
      </c>
      <c r="CEA307" s="13" t="s">
        <v>560</v>
      </c>
      <c r="CEB307" s="13" t="s">
        <v>560</v>
      </c>
      <c r="CEC307" s="13" t="s">
        <v>560</v>
      </c>
      <c r="CED307" s="13" t="s">
        <v>560</v>
      </c>
      <c r="CEE307" s="13" t="s">
        <v>560</v>
      </c>
      <c r="CEF307" s="13" t="s">
        <v>560</v>
      </c>
      <c r="CEG307" s="13" t="s">
        <v>560</v>
      </c>
      <c r="CEH307" s="13" t="s">
        <v>560</v>
      </c>
      <c r="CEI307" s="13" t="s">
        <v>560</v>
      </c>
      <c r="CEJ307" s="13" t="s">
        <v>560</v>
      </c>
      <c r="CEK307" s="13" t="s">
        <v>560</v>
      </c>
      <c r="CEL307" s="13" t="s">
        <v>560</v>
      </c>
      <c r="CEM307" s="13" t="s">
        <v>560</v>
      </c>
      <c r="CEN307" s="13" t="s">
        <v>560</v>
      </c>
      <c r="CEO307" s="13" t="s">
        <v>560</v>
      </c>
      <c r="CEP307" s="13" t="s">
        <v>560</v>
      </c>
      <c r="CEQ307" s="13" t="s">
        <v>560</v>
      </c>
      <c r="CER307" s="13" t="s">
        <v>560</v>
      </c>
      <c r="CES307" s="13" t="s">
        <v>560</v>
      </c>
      <c r="CET307" s="13" t="s">
        <v>560</v>
      </c>
      <c r="CEU307" s="13" t="s">
        <v>560</v>
      </c>
      <c r="CEV307" s="13" t="s">
        <v>560</v>
      </c>
      <c r="CEW307" s="13" t="s">
        <v>560</v>
      </c>
      <c r="CEX307" s="13" t="s">
        <v>560</v>
      </c>
      <c r="CEY307" s="13" t="s">
        <v>560</v>
      </c>
      <c r="CEZ307" s="13" t="s">
        <v>560</v>
      </c>
      <c r="CFA307" s="13" t="s">
        <v>560</v>
      </c>
      <c r="CFB307" s="13" t="s">
        <v>560</v>
      </c>
      <c r="CFC307" s="13" t="s">
        <v>560</v>
      </c>
      <c r="CFD307" s="13" t="s">
        <v>560</v>
      </c>
      <c r="CFE307" s="13" t="s">
        <v>560</v>
      </c>
      <c r="CFF307" s="13" t="s">
        <v>560</v>
      </c>
      <c r="CFG307" s="13" t="s">
        <v>560</v>
      </c>
      <c r="CFH307" s="13" t="s">
        <v>560</v>
      </c>
      <c r="CFI307" s="13" t="s">
        <v>560</v>
      </c>
      <c r="CFJ307" s="13" t="s">
        <v>560</v>
      </c>
      <c r="CFK307" s="13" t="s">
        <v>560</v>
      </c>
      <c r="CFL307" s="13" t="s">
        <v>560</v>
      </c>
      <c r="CFM307" s="13" t="s">
        <v>560</v>
      </c>
      <c r="CFN307" s="13" t="s">
        <v>560</v>
      </c>
      <c r="CFO307" s="13" t="s">
        <v>560</v>
      </c>
      <c r="CFP307" s="13" t="s">
        <v>560</v>
      </c>
      <c r="CFQ307" s="13" t="s">
        <v>560</v>
      </c>
      <c r="CFR307" s="13" t="s">
        <v>560</v>
      </c>
      <c r="CFS307" s="13" t="s">
        <v>560</v>
      </c>
      <c r="CFT307" s="13" t="s">
        <v>560</v>
      </c>
      <c r="CFU307" s="13" t="s">
        <v>560</v>
      </c>
      <c r="CFV307" s="13" t="s">
        <v>560</v>
      </c>
      <c r="CFW307" s="13" t="s">
        <v>560</v>
      </c>
      <c r="CFX307" s="13" t="s">
        <v>560</v>
      </c>
      <c r="CFY307" s="13" t="s">
        <v>560</v>
      </c>
      <c r="CFZ307" s="13" t="s">
        <v>560</v>
      </c>
      <c r="CGA307" s="13" t="s">
        <v>560</v>
      </c>
      <c r="CGB307" s="13" t="s">
        <v>560</v>
      </c>
      <c r="CGC307" s="13" t="s">
        <v>560</v>
      </c>
      <c r="CGD307" s="13" t="s">
        <v>560</v>
      </c>
      <c r="CGE307" s="13" t="s">
        <v>560</v>
      </c>
      <c r="CGF307" s="13" t="s">
        <v>560</v>
      </c>
      <c r="CGG307" s="13" t="s">
        <v>560</v>
      </c>
      <c r="CGH307" s="13" t="s">
        <v>560</v>
      </c>
      <c r="CGI307" s="13" t="s">
        <v>560</v>
      </c>
      <c r="CGJ307" s="13" t="s">
        <v>560</v>
      </c>
      <c r="CGK307" s="13" t="s">
        <v>560</v>
      </c>
      <c r="CGL307" s="13" t="s">
        <v>560</v>
      </c>
      <c r="CGM307" s="13" t="s">
        <v>560</v>
      </c>
      <c r="CGN307" s="13" t="s">
        <v>560</v>
      </c>
      <c r="CGO307" s="13" t="s">
        <v>560</v>
      </c>
      <c r="CGP307" s="13" t="s">
        <v>560</v>
      </c>
      <c r="CGQ307" s="13" t="s">
        <v>560</v>
      </c>
      <c r="CGR307" s="13" t="s">
        <v>560</v>
      </c>
      <c r="CGS307" s="13" t="s">
        <v>560</v>
      </c>
      <c r="CGT307" s="13" t="s">
        <v>560</v>
      </c>
      <c r="CGU307" s="13" t="s">
        <v>560</v>
      </c>
      <c r="CGV307" s="13" t="s">
        <v>560</v>
      </c>
      <c r="CGW307" s="13" t="s">
        <v>560</v>
      </c>
      <c r="CGX307" s="13" t="s">
        <v>560</v>
      </c>
      <c r="CGY307" s="13" t="s">
        <v>560</v>
      </c>
      <c r="CGZ307" s="13" t="s">
        <v>560</v>
      </c>
      <c r="CHA307" s="13" t="s">
        <v>560</v>
      </c>
      <c r="CHB307" s="13" t="s">
        <v>560</v>
      </c>
      <c r="CHC307" s="13" t="s">
        <v>560</v>
      </c>
      <c r="CHD307" s="13" t="s">
        <v>560</v>
      </c>
      <c r="CHE307" s="13" t="s">
        <v>560</v>
      </c>
      <c r="CHF307" s="13" t="s">
        <v>560</v>
      </c>
      <c r="CHG307" s="13" t="s">
        <v>560</v>
      </c>
      <c r="CHH307" s="13" t="s">
        <v>560</v>
      </c>
      <c r="CHI307" s="13" t="s">
        <v>560</v>
      </c>
      <c r="CHJ307" s="13" t="s">
        <v>560</v>
      </c>
      <c r="CHK307" s="13" t="s">
        <v>560</v>
      </c>
      <c r="CHL307" s="13" t="s">
        <v>560</v>
      </c>
      <c r="CHM307" s="13" t="s">
        <v>560</v>
      </c>
      <c r="CHN307" s="13" t="s">
        <v>560</v>
      </c>
      <c r="CHO307" s="13" t="s">
        <v>560</v>
      </c>
      <c r="CHP307" s="13" t="s">
        <v>560</v>
      </c>
      <c r="CHQ307" s="13" t="s">
        <v>560</v>
      </c>
      <c r="CHR307" s="13" t="s">
        <v>560</v>
      </c>
      <c r="CHS307" s="13" t="s">
        <v>560</v>
      </c>
      <c r="CHT307" s="13" t="s">
        <v>560</v>
      </c>
      <c r="CHU307" s="13" t="s">
        <v>560</v>
      </c>
      <c r="CHV307" s="13" t="s">
        <v>560</v>
      </c>
      <c r="CHW307" s="13" t="s">
        <v>560</v>
      </c>
      <c r="CHX307" s="13" t="s">
        <v>560</v>
      </c>
      <c r="CHY307" s="13" t="s">
        <v>560</v>
      </c>
      <c r="CHZ307" s="13" t="s">
        <v>560</v>
      </c>
      <c r="CIA307" s="13" t="s">
        <v>560</v>
      </c>
      <c r="CIB307" s="13" t="s">
        <v>560</v>
      </c>
      <c r="CIC307" s="13" t="s">
        <v>560</v>
      </c>
      <c r="CID307" s="13" t="s">
        <v>560</v>
      </c>
      <c r="CIE307" s="13" t="s">
        <v>560</v>
      </c>
      <c r="CIF307" s="13" t="s">
        <v>560</v>
      </c>
      <c r="CIG307" s="13" t="s">
        <v>560</v>
      </c>
      <c r="CIH307" s="13" t="s">
        <v>560</v>
      </c>
      <c r="CII307" s="13" t="s">
        <v>560</v>
      </c>
      <c r="CIJ307" s="13" t="s">
        <v>560</v>
      </c>
      <c r="CIK307" s="13" t="s">
        <v>560</v>
      </c>
      <c r="CIL307" s="13" t="s">
        <v>560</v>
      </c>
      <c r="CIM307" s="13" t="s">
        <v>560</v>
      </c>
      <c r="CIN307" s="13" t="s">
        <v>560</v>
      </c>
      <c r="CIO307" s="13" t="s">
        <v>560</v>
      </c>
      <c r="CIP307" s="13" t="s">
        <v>560</v>
      </c>
      <c r="CIQ307" s="13" t="s">
        <v>560</v>
      </c>
      <c r="CIR307" s="13" t="s">
        <v>560</v>
      </c>
      <c r="CIS307" s="13" t="s">
        <v>560</v>
      </c>
      <c r="CIT307" s="13" t="s">
        <v>560</v>
      </c>
      <c r="CIU307" s="13" t="s">
        <v>560</v>
      </c>
      <c r="CIV307" s="13" t="s">
        <v>560</v>
      </c>
      <c r="CIW307" s="13" t="s">
        <v>560</v>
      </c>
      <c r="CIX307" s="13" t="s">
        <v>560</v>
      </c>
      <c r="CIY307" s="13" t="s">
        <v>560</v>
      </c>
      <c r="CIZ307" s="13" t="s">
        <v>560</v>
      </c>
      <c r="CJA307" s="13" t="s">
        <v>560</v>
      </c>
      <c r="CJB307" s="13" t="s">
        <v>560</v>
      </c>
      <c r="CJC307" s="13" t="s">
        <v>560</v>
      </c>
      <c r="CJD307" s="13" t="s">
        <v>560</v>
      </c>
      <c r="CJE307" s="13" t="s">
        <v>560</v>
      </c>
      <c r="CJF307" s="13" t="s">
        <v>560</v>
      </c>
      <c r="CJG307" s="13" t="s">
        <v>560</v>
      </c>
      <c r="CJH307" s="13" t="s">
        <v>560</v>
      </c>
      <c r="CJI307" s="13" t="s">
        <v>560</v>
      </c>
      <c r="CJJ307" s="13" t="s">
        <v>560</v>
      </c>
      <c r="CJK307" s="13" t="s">
        <v>560</v>
      </c>
      <c r="CJL307" s="13" t="s">
        <v>560</v>
      </c>
      <c r="CJM307" s="13" t="s">
        <v>560</v>
      </c>
      <c r="CJN307" s="13" t="s">
        <v>560</v>
      </c>
      <c r="CJO307" s="13" t="s">
        <v>560</v>
      </c>
      <c r="CJP307" s="13" t="s">
        <v>560</v>
      </c>
      <c r="CJQ307" s="13" t="s">
        <v>560</v>
      </c>
      <c r="CJR307" s="13" t="s">
        <v>560</v>
      </c>
      <c r="CJS307" s="13" t="s">
        <v>560</v>
      </c>
      <c r="CJT307" s="13" t="s">
        <v>560</v>
      </c>
      <c r="CJU307" s="13" t="s">
        <v>560</v>
      </c>
      <c r="CJV307" s="13" t="s">
        <v>560</v>
      </c>
      <c r="CJW307" s="13" t="s">
        <v>560</v>
      </c>
      <c r="CJX307" s="13" t="s">
        <v>560</v>
      </c>
      <c r="CJY307" s="13" t="s">
        <v>560</v>
      </c>
      <c r="CJZ307" s="13" t="s">
        <v>560</v>
      </c>
      <c r="CKA307" s="13" t="s">
        <v>560</v>
      </c>
      <c r="CKB307" s="13" t="s">
        <v>560</v>
      </c>
      <c r="CKC307" s="13" t="s">
        <v>560</v>
      </c>
      <c r="CKD307" s="13" t="s">
        <v>560</v>
      </c>
      <c r="CKE307" s="13" t="s">
        <v>560</v>
      </c>
      <c r="CKF307" s="13" t="s">
        <v>560</v>
      </c>
      <c r="CKG307" s="13" t="s">
        <v>560</v>
      </c>
      <c r="CKH307" s="13" t="s">
        <v>560</v>
      </c>
      <c r="CKI307" s="13" t="s">
        <v>560</v>
      </c>
      <c r="CKJ307" s="13" t="s">
        <v>560</v>
      </c>
      <c r="CKK307" s="13" t="s">
        <v>560</v>
      </c>
      <c r="CKL307" s="13" t="s">
        <v>560</v>
      </c>
      <c r="CKM307" s="13" t="s">
        <v>560</v>
      </c>
      <c r="CKN307" s="13" t="s">
        <v>560</v>
      </c>
      <c r="CKO307" s="13" t="s">
        <v>560</v>
      </c>
      <c r="CKP307" s="13" t="s">
        <v>560</v>
      </c>
      <c r="CKQ307" s="13" t="s">
        <v>560</v>
      </c>
      <c r="CKR307" s="13" t="s">
        <v>560</v>
      </c>
      <c r="CKS307" s="13" t="s">
        <v>560</v>
      </c>
      <c r="CKT307" s="13" t="s">
        <v>560</v>
      </c>
      <c r="CKU307" s="13" t="s">
        <v>560</v>
      </c>
      <c r="CKV307" s="13" t="s">
        <v>560</v>
      </c>
      <c r="CKW307" s="13" t="s">
        <v>560</v>
      </c>
      <c r="CKX307" s="13" t="s">
        <v>560</v>
      </c>
      <c r="CKY307" s="13" t="s">
        <v>560</v>
      </c>
      <c r="CKZ307" s="13" t="s">
        <v>560</v>
      </c>
      <c r="CLA307" s="13" t="s">
        <v>560</v>
      </c>
      <c r="CLB307" s="13" t="s">
        <v>560</v>
      </c>
      <c r="CLC307" s="13" t="s">
        <v>560</v>
      </c>
      <c r="CLD307" s="13" t="s">
        <v>560</v>
      </c>
      <c r="CLE307" s="13" t="s">
        <v>560</v>
      </c>
      <c r="CLF307" s="13" t="s">
        <v>560</v>
      </c>
      <c r="CLG307" s="13" t="s">
        <v>560</v>
      </c>
      <c r="CLH307" s="13" t="s">
        <v>560</v>
      </c>
      <c r="CLI307" s="13" t="s">
        <v>560</v>
      </c>
      <c r="CLJ307" s="13" t="s">
        <v>560</v>
      </c>
      <c r="CLK307" s="13" t="s">
        <v>560</v>
      </c>
      <c r="CLL307" s="13" t="s">
        <v>560</v>
      </c>
      <c r="CLM307" s="13" t="s">
        <v>560</v>
      </c>
      <c r="CLN307" s="13" t="s">
        <v>560</v>
      </c>
      <c r="CLO307" s="13" t="s">
        <v>560</v>
      </c>
      <c r="CLP307" s="13" t="s">
        <v>560</v>
      </c>
      <c r="CLQ307" s="13" t="s">
        <v>560</v>
      </c>
      <c r="CLR307" s="13" t="s">
        <v>560</v>
      </c>
      <c r="CLS307" s="13" t="s">
        <v>560</v>
      </c>
      <c r="CLT307" s="13" t="s">
        <v>560</v>
      </c>
      <c r="CLU307" s="13" t="s">
        <v>560</v>
      </c>
      <c r="CLV307" s="13" t="s">
        <v>560</v>
      </c>
      <c r="CLW307" s="13" t="s">
        <v>560</v>
      </c>
      <c r="CLX307" s="13" t="s">
        <v>560</v>
      </c>
      <c r="CLY307" s="13" t="s">
        <v>560</v>
      </c>
      <c r="CLZ307" s="13" t="s">
        <v>560</v>
      </c>
      <c r="CMA307" s="13" t="s">
        <v>560</v>
      </c>
      <c r="CMB307" s="13" t="s">
        <v>560</v>
      </c>
      <c r="CMC307" s="13" t="s">
        <v>560</v>
      </c>
      <c r="CMD307" s="13" t="s">
        <v>560</v>
      </c>
      <c r="CME307" s="13" t="s">
        <v>560</v>
      </c>
      <c r="CMF307" s="13" t="s">
        <v>560</v>
      </c>
      <c r="CMG307" s="13" t="s">
        <v>560</v>
      </c>
      <c r="CMH307" s="13" t="s">
        <v>560</v>
      </c>
      <c r="CMI307" s="13" t="s">
        <v>560</v>
      </c>
      <c r="CMJ307" s="13" t="s">
        <v>560</v>
      </c>
      <c r="CMK307" s="13" t="s">
        <v>560</v>
      </c>
      <c r="CML307" s="13" t="s">
        <v>560</v>
      </c>
      <c r="CMM307" s="13" t="s">
        <v>560</v>
      </c>
      <c r="CMN307" s="13" t="s">
        <v>560</v>
      </c>
      <c r="CMO307" s="13" t="s">
        <v>560</v>
      </c>
      <c r="CMP307" s="13" t="s">
        <v>560</v>
      </c>
      <c r="CMQ307" s="13" t="s">
        <v>560</v>
      </c>
      <c r="CMR307" s="13" t="s">
        <v>560</v>
      </c>
      <c r="CMS307" s="13" t="s">
        <v>560</v>
      </c>
      <c r="CMT307" s="13" t="s">
        <v>560</v>
      </c>
      <c r="CMU307" s="13" t="s">
        <v>560</v>
      </c>
      <c r="CMV307" s="13" t="s">
        <v>560</v>
      </c>
      <c r="CMW307" s="13" t="s">
        <v>560</v>
      </c>
      <c r="CMX307" s="13" t="s">
        <v>560</v>
      </c>
      <c r="CMY307" s="13" t="s">
        <v>560</v>
      </c>
      <c r="CMZ307" s="13" t="s">
        <v>560</v>
      </c>
      <c r="CNA307" s="13" t="s">
        <v>560</v>
      </c>
      <c r="CNB307" s="13" t="s">
        <v>560</v>
      </c>
      <c r="CNC307" s="13" t="s">
        <v>560</v>
      </c>
      <c r="CND307" s="13" t="s">
        <v>560</v>
      </c>
      <c r="CNE307" s="13" t="s">
        <v>560</v>
      </c>
      <c r="CNF307" s="13" t="s">
        <v>560</v>
      </c>
      <c r="CNG307" s="13" t="s">
        <v>560</v>
      </c>
      <c r="CNH307" s="13" t="s">
        <v>560</v>
      </c>
      <c r="CNI307" s="13" t="s">
        <v>560</v>
      </c>
      <c r="CNJ307" s="13" t="s">
        <v>560</v>
      </c>
      <c r="CNK307" s="13" t="s">
        <v>560</v>
      </c>
      <c r="CNL307" s="13" t="s">
        <v>560</v>
      </c>
      <c r="CNM307" s="13" t="s">
        <v>560</v>
      </c>
      <c r="CNN307" s="13" t="s">
        <v>560</v>
      </c>
      <c r="CNO307" s="13" t="s">
        <v>560</v>
      </c>
      <c r="CNP307" s="13" t="s">
        <v>560</v>
      </c>
      <c r="CNQ307" s="13" t="s">
        <v>560</v>
      </c>
      <c r="CNR307" s="13" t="s">
        <v>560</v>
      </c>
      <c r="CNS307" s="13" t="s">
        <v>560</v>
      </c>
      <c r="CNT307" s="13" t="s">
        <v>560</v>
      </c>
      <c r="CNU307" s="13" t="s">
        <v>560</v>
      </c>
      <c r="CNV307" s="13" t="s">
        <v>560</v>
      </c>
      <c r="CNW307" s="13" t="s">
        <v>560</v>
      </c>
      <c r="CNX307" s="13" t="s">
        <v>560</v>
      </c>
      <c r="CNY307" s="13" t="s">
        <v>560</v>
      </c>
      <c r="CNZ307" s="13" t="s">
        <v>560</v>
      </c>
      <c r="COA307" s="13" t="s">
        <v>560</v>
      </c>
      <c r="COB307" s="13" t="s">
        <v>560</v>
      </c>
      <c r="COC307" s="13" t="s">
        <v>560</v>
      </c>
      <c r="COD307" s="13" t="s">
        <v>560</v>
      </c>
      <c r="COE307" s="13" t="s">
        <v>560</v>
      </c>
      <c r="COF307" s="13" t="s">
        <v>560</v>
      </c>
      <c r="COG307" s="13" t="s">
        <v>560</v>
      </c>
      <c r="COH307" s="13" t="s">
        <v>560</v>
      </c>
      <c r="COI307" s="13" t="s">
        <v>560</v>
      </c>
      <c r="COJ307" s="13" t="s">
        <v>560</v>
      </c>
      <c r="COK307" s="13" t="s">
        <v>560</v>
      </c>
      <c r="COL307" s="13" t="s">
        <v>560</v>
      </c>
      <c r="COM307" s="13" t="s">
        <v>560</v>
      </c>
      <c r="CON307" s="13" t="s">
        <v>560</v>
      </c>
      <c r="COO307" s="13" t="s">
        <v>560</v>
      </c>
      <c r="COP307" s="13" t="s">
        <v>560</v>
      </c>
      <c r="COQ307" s="13" t="s">
        <v>560</v>
      </c>
      <c r="COR307" s="13" t="s">
        <v>560</v>
      </c>
      <c r="COS307" s="13" t="s">
        <v>560</v>
      </c>
      <c r="COT307" s="13" t="s">
        <v>560</v>
      </c>
      <c r="COU307" s="13" t="s">
        <v>560</v>
      </c>
      <c r="COV307" s="13" t="s">
        <v>560</v>
      </c>
      <c r="COW307" s="13" t="s">
        <v>560</v>
      </c>
      <c r="COX307" s="13" t="s">
        <v>560</v>
      </c>
      <c r="COY307" s="13" t="s">
        <v>560</v>
      </c>
      <c r="COZ307" s="13" t="s">
        <v>560</v>
      </c>
      <c r="CPA307" s="13" t="s">
        <v>560</v>
      </c>
      <c r="CPB307" s="13" t="s">
        <v>560</v>
      </c>
      <c r="CPC307" s="13" t="s">
        <v>560</v>
      </c>
      <c r="CPD307" s="13" t="s">
        <v>560</v>
      </c>
      <c r="CPE307" s="13" t="s">
        <v>560</v>
      </c>
      <c r="CPF307" s="13" t="s">
        <v>560</v>
      </c>
      <c r="CPG307" s="13" t="s">
        <v>560</v>
      </c>
      <c r="CPH307" s="13" t="s">
        <v>560</v>
      </c>
      <c r="CPI307" s="13" t="s">
        <v>560</v>
      </c>
      <c r="CPJ307" s="13" t="s">
        <v>560</v>
      </c>
      <c r="CPK307" s="13" t="s">
        <v>560</v>
      </c>
      <c r="CPL307" s="13" t="s">
        <v>560</v>
      </c>
      <c r="CPM307" s="13" t="s">
        <v>560</v>
      </c>
      <c r="CPN307" s="13" t="s">
        <v>560</v>
      </c>
      <c r="CPO307" s="13" t="s">
        <v>560</v>
      </c>
      <c r="CPP307" s="13" t="s">
        <v>560</v>
      </c>
      <c r="CPQ307" s="13" t="s">
        <v>560</v>
      </c>
      <c r="CPR307" s="13" t="s">
        <v>560</v>
      </c>
      <c r="CPS307" s="13" t="s">
        <v>560</v>
      </c>
      <c r="CPT307" s="13" t="s">
        <v>560</v>
      </c>
      <c r="CPU307" s="13" t="s">
        <v>560</v>
      </c>
      <c r="CPV307" s="13" t="s">
        <v>560</v>
      </c>
      <c r="CPW307" s="13" t="s">
        <v>560</v>
      </c>
      <c r="CPX307" s="13" t="s">
        <v>560</v>
      </c>
      <c r="CPY307" s="13" t="s">
        <v>560</v>
      </c>
      <c r="CPZ307" s="13" t="s">
        <v>560</v>
      </c>
      <c r="CQA307" s="13" t="s">
        <v>560</v>
      </c>
      <c r="CQB307" s="13" t="s">
        <v>560</v>
      </c>
      <c r="CQC307" s="13" t="s">
        <v>560</v>
      </c>
      <c r="CQD307" s="13" t="s">
        <v>560</v>
      </c>
      <c r="CQE307" s="13" t="s">
        <v>560</v>
      </c>
      <c r="CQF307" s="13" t="s">
        <v>560</v>
      </c>
      <c r="CQG307" s="13" t="s">
        <v>560</v>
      </c>
      <c r="CQH307" s="13" t="s">
        <v>560</v>
      </c>
      <c r="CQI307" s="13" t="s">
        <v>560</v>
      </c>
      <c r="CQJ307" s="13" t="s">
        <v>560</v>
      </c>
      <c r="CQK307" s="13" t="s">
        <v>560</v>
      </c>
      <c r="CQL307" s="13" t="s">
        <v>560</v>
      </c>
      <c r="CQM307" s="13" t="s">
        <v>560</v>
      </c>
      <c r="CQN307" s="13" t="s">
        <v>560</v>
      </c>
      <c r="CQO307" s="13" t="s">
        <v>560</v>
      </c>
      <c r="CQP307" s="13" t="s">
        <v>560</v>
      </c>
      <c r="CQQ307" s="13" t="s">
        <v>560</v>
      </c>
      <c r="CQR307" s="13" t="s">
        <v>560</v>
      </c>
      <c r="CQS307" s="13" t="s">
        <v>560</v>
      </c>
      <c r="CQT307" s="13" t="s">
        <v>560</v>
      </c>
      <c r="CQU307" s="13" t="s">
        <v>560</v>
      </c>
      <c r="CQV307" s="13" t="s">
        <v>560</v>
      </c>
      <c r="CQW307" s="13" t="s">
        <v>560</v>
      </c>
      <c r="CQX307" s="13" t="s">
        <v>560</v>
      </c>
      <c r="CQY307" s="13" t="s">
        <v>560</v>
      </c>
      <c r="CQZ307" s="13" t="s">
        <v>560</v>
      </c>
      <c r="CRA307" s="13" t="s">
        <v>560</v>
      </c>
      <c r="CRB307" s="13" t="s">
        <v>560</v>
      </c>
      <c r="CRC307" s="13" t="s">
        <v>560</v>
      </c>
      <c r="CRD307" s="13" t="s">
        <v>560</v>
      </c>
      <c r="CRE307" s="13" t="s">
        <v>560</v>
      </c>
      <c r="CRF307" s="13" t="s">
        <v>560</v>
      </c>
      <c r="CRG307" s="13" t="s">
        <v>560</v>
      </c>
      <c r="CRH307" s="13" t="s">
        <v>560</v>
      </c>
      <c r="CRI307" s="13" t="s">
        <v>560</v>
      </c>
      <c r="CRJ307" s="13" t="s">
        <v>560</v>
      </c>
      <c r="CRK307" s="13" t="s">
        <v>560</v>
      </c>
      <c r="CRL307" s="13" t="s">
        <v>560</v>
      </c>
      <c r="CRM307" s="13" t="s">
        <v>560</v>
      </c>
      <c r="CRN307" s="13" t="s">
        <v>560</v>
      </c>
      <c r="CRO307" s="13" t="s">
        <v>560</v>
      </c>
      <c r="CRP307" s="13" t="s">
        <v>560</v>
      </c>
      <c r="CRQ307" s="13" t="s">
        <v>560</v>
      </c>
      <c r="CRR307" s="13" t="s">
        <v>560</v>
      </c>
      <c r="CRS307" s="13" t="s">
        <v>560</v>
      </c>
      <c r="CRT307" s="13" t="s">
        <v>560</v>
      </c>
      <c r="CRU307" s="13" t="s">
        <v>560</v>
      </c>
      <c r="CRV307" s="13" t="s">
        <v>560</v>
      </c>
      <c r="CRW307" s="13" t="s">
        <v>560</v>
      </c>
      <c r="CRX307" s="13" t="s">
        <v>560</v>
      </c>
      <c r="CRY307" s="13" t="s">
        <v>560</v>
      </c>
      <c r="CRZ307" s="13" t="s">
        <v>560</v>
      </c>
      <c r="CSA307" s="13" t="s">
        <v>560</v>
      </c>
      <c r="CSB307" s="13" t="s">
        <v>560</v>
      </c>
      <c r="CSC307" s="13" t="s">
        <v>560</v>
      </c>
      <c r="CSD307" s="13" t="s">
        <v>560</v>
      </c>
      <c r="CSE307" s="13" t="s">
        <v>560</v>
      </c>
      <c r="CSF307" s="13" t="s">
        <v>560</v>
      </c>
      <c r="CSG307" s="13" t="s">
        <v>560</v>
      </c>
      <c r="CSH307" s="13" t="s">
        <v>560</v>
      </c>
      <c r="CSI307" s="13" t="s">
        <v>560</v>
      </c>
      <c r="CSJ307" s="13" t="s">
        <v>560</v>
      </c>
      <c r="CSK307" s="13" t="s">
        <v>560</v>
      </c>
      <c r="CSL307" s="13" t="s">
        <v>560</v>
      </c>
      <c r="CSM307" s="13" t="s">
        <v>560</v>
      </c>
      <c r="CSN307" s="13" t="s">
        <v>560</v>
      </c>
      <c r="CSO307" s="13" t="s">
        <v>560</v>
      </c>
      <c r="CSP307" s="13" t="s">
        <v>560</v>
      </c>
      <c r="CSQ307" s="13" t="s">
        <v>560</v>
      </c>
      <c r="CSR307" s="13" t="s">
        <v>560</v>
      </c>
      <c r="CSS307" s="13" t="s">
        <v>560</v>
      </c>
      <c r="CST307" s="13" t="s">
        <v>560</v>
      </c>
      <c r="CSU307" s="13" t="s">
        <v>560</v>
      </c>
      <c r="CSV307" s="13" t="s">
        <v>560</v>
      </c>
      <c r="CSW307" s="13" t="s">
        <v>560</v>
      </c>
      <c r="CSX307" s="13" t="s">
        <v>560</v>
      </c>
      <c r="CSY307" s="13" t="s">
        <v>560</v>
      </c>
      <c r="CSZ307" s="13" t="s">
        <v>560</v>
      </c>
      <c r="CTA307" s="13" t="s">
        <v>560</v>
      </c>
      <c r="CTB307" s="13" t="s">
        <v>560</v>
      </c>
      <c r="CTC307" s="13" t="s">
        <v>560</v>
      </c>
      <c r="CTD307" s="13" t="s">
        <v>560</v>
      </c>
      <c r="CTE307" s="13" t="s">
        <v>560</v>
      </c>
      <c r="CTF307" s="13" t="s">
        <v>560</v>
      </c>
      <c r="CTG307" s="13" t="s">
        <v>560</v>
      </c>
      <c r="CTH307" s="13" t="s">
        <v>560</v>
      </c>
      <c r="CTI307" s="13" t="s">
        <v>560</v>
      </c>
      <c r="CTJ307" s="13" t="s">
        <v>560</v>
      </c>
      <c r="CTK307" s="13" t="s">
        <v>560</v>
      </c>
      <c r="CTL307" s="13" t="s">
        <v>560</v>
      </c>
      <c r="CTM307" s="13" t="s">
        <v>560</v>
      </c>
      <c r="CTN307" s="13" t="s">
        <v>560</v>
      </c>
      <c r="CTO307" s="13" t="s">
        <v>560</v>
      </c>
      <c r="CTP307" s="13" t="s">
        <v>560</v>
      </c>
      <c r="CTQ307" s="13" t="s">
        <v>560</v>
      </c>
      <c r="CTR307" s="13" t="s">
        <v>560</v>
      </c>
      <c r="CTS307" s="13" t="s">
        <v>560</v>
      </c>
      <c r="CTT307" s="13" t="s">
        <v>560</v>
      </c>
      <c r="CTU307" s="13" t="s">
        <v>560</v>
      </c>
      <c r="CTV307" s="13" t="s">
        <v>560</v>
      </c>
      <c r="CTW307" s="13" t="s">
        <v>560</v>
      </c>
      <c r="CTX307" s="13" t="s">
        <v>560</v>
      </c>
      <c r="CTY307" s="13" t="s">
        <v>560</v>
      </c>
      <c r="CTZ307" s="13" t="s">
        <v>560</v>
      </c>
      <c r="CUA307" s="13" t="s">
        <v>560</v>
      </c>
      <c r="CUB307" s="13" t="s">
        <v>560</v>
      </c>
      <c r="CUC307" s="13" t="s">
        <v>560</v>
      </c>
      <c r="CUD307" s="13" t="s">
        <v>560</v>
      </c>
      <c r="CUE307" s="13" t="s">
        <v>560</v>
      </c>
      <c r="CUF307" s="13" t="s">
        <v>560</v>
      </c>
      <c r="CUG307" s="13" t="s">
        <v>560</v>
      </c>
      <c r="CUH307" s="13" t="s">
        <v>560</v>
      </c>
      <c r="CUI307" s="13" t="s">
        <v>560</v>
      </c>
      <c r="CUJ307" s="13" t="s">
        <v>560</v>
      </c>
      <c r="CUK307" s="13" t="s">
        <v>560</v>
      </c>
      <c r="CUL307" s="13" t="s">
        <v>560</v>
      </c>
      <c r="CUM307" s="13" t="s">
        <v>560</v>
      </c>
      <c r="CUN307" s="13" t="s">
        <v>560</v>
      </c>
      <c r="CUO307" s="13" t="s">
        <v>560</v>
      </c>
      <c r="CUP307" s="13" t="s">
        <v>560</v>
      </c>
      <c r="CUQ307" s="13" t="s">
        <v>560</v>
      </c>
      <c r="CUR307" s="13" t="s">
        <v>560</v>
      </c>
      <c r="CUS307" s="13" t="s">
        <v>560</v>
      </c>
      <c r="CUT307" s="13" t="s">
        <v>560</v>
      </c>
      <c r="CUU307" s="13" t="s">
        <v>560</v>
      </c>
      <c r="CUV307" s="13" t="s">
        <v>560</v>
      </c>
      <c r="CUW307" s="13" t="s">
        <v>560</v>
      </c>
      <c r="CUX307" s="13" t="s">
        <v>560</v>
      </c>
      <c r="CUY307" s="13" t="s">
        <v>560</v>
      </c>
      <c r="CUZ307" s="13" t="s">
        <v>560</v>
      </c>
      <c r="CVA307" s="13" t="s">
        <v>560</v>
      </c>
      <c r="CVB307" s="13" t="s">
        <v>560</v>
      </c>
      <c r="CVC307" s="13" t="s">
        <v>560</v>
      </c>
      <c r="CVD307" s="13" t="s">
        <v>560</v>
      </c>
      <c r="CVE307" s="13" t="s">
        <v>560</v>
      </c>
      <c r="CVF307" s="13" t="s">
        <v>560</v>
      </c>
      <c r="CVG307" s="13" t="s">
        <v>560</v>
      </c>
      <c r="CVH307" s="13" t="s">
        <v>560</v>
      </c>
      <c r="CVI307" s="13" t="s">
        <v>560</v>
      </c>
      <c r="CVJ307" s="13" t="s">
        <v>560</v>
      </c>
      <c r="CVK307" s="13" t="s">
        <v>560</v>
      </c>
      <c r="CVL307" s="13" t="s">
        <v>560</v>
      </c>
      <c r="CVM307" s="13" t="s">
        <v>560</v>
      </c>
      <c r="CVN307" s="13" t="s">
        <v>560</v>
      </c>
      <c r="CVO307" s="13" t="s">
        <v>560</v>
      </c>
      <c r="CVP307" s="13" t="s">
        <v>560</v>
      </c>
      <c r="CVQ307" s="13" t="s">
        <v>560</v>
      </c>
      <c r="CVR307" s="13" t="s">
        <v>560</v>
      </c>
      <c r="CVS307" s="13" t="s">
        <v>560</v>
      </c>
      <c r="CVT307" s="13" t="s">
        <v>560</v>
      </c>
      <c r="CVU307" s="13" t="s">
        <v>560</v>
      </c>
      <c r="CVV307" s="13" t="s">
        <v>560</v>
      </c>
      <c r="CVW307" s="13" t="s">
        <v>560</v>
      </c>
      <c r="CVX307" s="13" t="s">
        <v>560</v>
      </c>
      <c r="CVY307" s="13" t="s">
        <v>560</v>
      </c>
      <c r="CVZ307" s="13" t="s">
        <v>560</v>
      </c>
      <c r="CWA307" s="13" t="s">
        <v>560</v>
      </c>
      <c r="CWB307" s="13" t="s">
        <v>560</v>
      </c>
      <c r="CWC307" s="13" t="s">
        <v>560</v>
      </c>
      <c r="CWD307" s="13" t="s">
        <v>560</v>
      </c>
      <c r="CWE307" s="13" t="s">
        <v>560</v>
      </c>
      <c r="CWF307" s="13" t="s">
        <v>560</v>
      </c>
      <c r="CWG307" s="13" t="s">
        <v>560</v>
      </c>
      <c r="CWH307" s="13" t="s">
        <v>560</v>
      </c>
      <c r="CWI307" s="13" t="s">
        <v>560</v>
      </c>
      <c r="CWJ307" s="13" t="s">
        <v>560</v>
      </c>
      <c r="CWK307" s="13" t="s">
        <v>560</v>
      </c>
      <c r="CWL307" s="13" t="s">
        <v>560</v>
      </c>
      <c r="CWM307" s="13" t="s">
        <v>560</v>
      </c>
      <c r="CWN307" s="13" t="s">
        <v>560</v>
      </c>
      <c r="CWO307" s="13" t="s">
        <v>560</v>
      </c>
      <c r="CWP307" s="13" t="s">
        <v>560</v>
      </c>
      <c r="CWQ307" s="13" t="s">
        <v>560</v>
      </c>
      <c r="CWR307" s="13" t="s">
        <v>560</v>
      </c>
      <c r="CWS307" s="13" t="s">
        <v>560</v>
      </c>
      <c r="CWT307" s="13" t="s">
        <v>560</v>
      </c>
      <c r="CWU307" s="13" t="s">
        <v>560</v>
      </c>
      <c r="CWV307" s="13" t="s">
        <v>560</v>
      </c>
      <c r="CWW307" s="13" t="s">
        <v>560</v>
      </c>
      <c r="CWX307" s="13" t="s">
        <v>560</v>
      </c>
      <c r="CWY307" s="13" t="s">
        <v>560</v>
      </c>
      <c r="CWZ307" s="13" t="s">
        <v>560</v>
      </c>
      <c r="CXA307" s="13" t="s">
        <v>560</v>
      </c>
      <c r="CXB307" s="13" t="s">
        <v>560</v>
      </c>
      <c r="CXC307" s="13" t="s">
        <v>560</v>
      </c>
      <c r="CXD307" s="13" t="s">
        <v>560</v>
      </c>
      <c r="CXE307" s="13" t="s">
        <v>560</v>
      </c>
      <c r="CXF307" s="13" t="s">
        <v>560</v>
      </c>
      <c r="CXG307" s="13" t="s">
        <v>560</v>
      </c>
      <c r="CXH307" s="13" t="s">
        <v>560</v>
      </c>
      <c r="CXI307" s="13" t="s">
        <v>560</v>
      </c>
      <c r="CXJ307" s="13" t="s">
        <v>560</v>
      </c>
      <c r="CXK307" s="13" t="s">
        <v>560</v>
      </c>
      <c r="CXL307" s="13" t="s">
        <v>560</v>
      </c>
      <c r="CXM307" s="13" t="s">
        <v>560</v>
      </c>
      <c r="CXN307" s="13" t="s">
        <v>560</v>
      </c>
      <c r="CXO307" s="13" t="s">
        <v>560</v>
      </c>
      <c r="CXP307" s="13" t="s">
        <v>560</v>
      </c>
      <c r="CXQ307" s="13" t="s">
        <v>560</v>
      </c>
      <c r="CXR307" s="13" t="s">
        <v>560</v>
      </c>
      <c r="CXS307" s="13" t="s">
        <v>560</v>
      </c>
      <c r="CXT307" s="13" t="s">
        <v>560</v>
      </c>
      <c r="CXU307" s="13" t="s">
        <v>560</v>
      </c>
      <c r="CXV307" s="13" t="s">
        <v>560</v>
      </c>
      <c r="CXW307" s="13" t="s">
        <v>560</v>
      </c>
      <c r="CXX307" s="13" t="s">
        <v>560</v>
      </c>
      <c r="CXY307" s="13" t="s">
        <v>560</v>
      </c>
      <c r="CXZ307" s="13" t="s">
        <v>560</v>
      </c>
      <c r="CYA307" s="13" t="s">
        <v>560</v>
      </c>
      <c r="CYB307" s="13" t="s">
        <v>560</v>
      </c>
      <c r="CYC307" s="13" t="s">
        <v>560</v>
      </c>
      <c r="CYD307" s="13" t="s">
        <v>560</v>
      </c>
      <c r="CYE307" s="13" t="s">
        <v>560</v>
      </c>
      <c r="CYF307" s="13" t="s">
        <v>560</v>
      </c>
      <c r="CYG307" s="13" t="s">
        <v>560</v>
      </c>
      <c r="CYH307" s="13" t="s">
        <v>560</v>
      </c>
      <c r="CYI307" s="13" t="s">
        <v>560</v>
      </c>
      <c r="CYJ307" s="13" t="s">
        <v>560</v>
      </c>
      <c r="CYK307" s="13" t="s">
        <v>560</v>
      </c>
      <c r="CYL307" s="13" t="s">
        <v>560</v>
      </c>
      <c r="CYM307" s="13" t="s">
        <v>560</v>
      </c>
      <c r="CYN307" s="13" t="s">
        <v>560</v>
      </c>
      <c r="CYO307" s="13" t="s">
        <v>560</v>
      </c>
      <c r="CYP307" s="13" t="s">
        <v>560</v>
      </c>
      <c r="CYQ307" s="13" t="s">
        <v>560</v>
      </c>
      <c r="CYR307" s="13" t="s">
        <v>560</v>
      </c>
      <c r="CYS307" s="13" t="s">
        <v>560</v>
      </c>
      <c r="CYT307" s="13" t="s">
        <v>560</v>
      </c>
      <c r="CYU307" s="13" t="s">
        <v>560</v>
      </c>
      <c r="CYV307" s="13" t="s">
        <v>560</v>
      </c>
      <c r="CYW307" s="13" t="s">
        <v>560</v>
      </c>
      <c r="CYX307" s="13" t="s">
        <v>560</v>
      </c>
      <c r="CYY307" s="13" t="s">
        <v>560</v>
      </c>
      <c r="CYZ307" s="13" t="s">
        <v>560</v>
      </c>
      <c r="CZA307" s="13" t="s">
        <v>560</v>
      </c>
      <c r="CZB307" s="13" t="s">
        <v>560</v>
      </c>
      <c r="CZC307" s="13" t="s">
        <v>560</v>
      </c>
      <c r="CZD307" s="13" t="s">
        <v>560</v>
      </c>
      <c r="CZE307" s="13" t="s">
        <v>560</v>
      </c>
      <c r="CZF307" s="13" t="s">
        <v>560</v>
      </c>
      <c r="CZG307" s="13" t="s">
        <v>560</v>
      </c>
      <c r="CZH307" s="13" t="s">
        <v>560</v>
      </c>
      <c r="CZI307" s="13" t="s">
        <v>560</v>
      </c>
      <c r="CZJ307" s="13" t="s">
        <v>560</v>
      </c>
      <c r="CZK307" s="13" t="s">
        <v>560</v>
      </c>
      <c r="CZL307" s="13" t="s">
        <v>560</v>
      </c>
      <c r="CZM307" s="13" t="s">
        <v>560</v>
      </c>
      <c r="CZN307" s="13" t="s">
        <v>560</v>
      </c>
      <c r="CZO307" s="13" t="s">
        <v>560</v>
      </c>
      <c r="CZP307" s="13" t="s">
        <v>560</v>
      </c>
      <c r="CZQ307" s="13" t="s">
        <v>560</v>
      </c>
      <c r="CZR307" s="13" t="s">
        <v>560</v>
      </c>
      <c r="CZS307" s="13" t="s">
        <v>560</v>
      </c>
      <c r="CZT307" s="13" t="s">
        <v>560</v>
      </c>
      <c r="CZU307" s="13" t="s">
        <v>560</v>
      </c>
      <c r="CZV307" s="13" t="s">
        <v>560</v>
      </c>
      <c r="CZW307" s="13" t="s">
        <v>560</v>
      </c>
      <c r="CZX307" s="13" t="s">
        <v>560</v>
      </c>
      <c r="CZY307" s="13" t="s">
        <v>560</v>
      </c>
      <c r="CZZ307" s="13" t="s">
        <v>560</v>
      </c>
      <c r="DAA307" s="13" t="s">
        <v>560</v>
      </c>
      <c r="DAB307" s="13" t="s">
        <v>560</v>
      </c>
      <c r="DAC307" s="13" t="s">
        <v>560</v>
      </c>
      <c r="DAD307" s="13" t="s">
        <v>560</v>
      </c>
      <c r="DAE307" s="13" t="s">
        <v>560</v>
      </c>
      <c r="DAF307" s="13" t="s">
        <v>560</v>
      </c>
      <c r="DAG307" s="13" t="s">
        <v>560</v>
      </c>
      <c r="DAH307" s="13" t="s">
        <v>560</v>
      </c>
      <c r="DAI307" s="13" t="s">
        <v>560</v>
      </c>
      <c r="DAJ307" s="13" t="s">
        <v>560</v>
      </c>
      <c r="DAK307" s="13" t="s">
        <v>560</v>
      </c>
      <c r="DAL307" s="13" t="s">
        <v>560</v>
      </c>
      <c r="DAM307" s="13" t="s">
        <v>560</v>
      </c>
      <c r="DAN307" s="13" t="s">
        <v>560</v>
      </c>
      <c r="DAO307" s="13" t="s">
        <v>560</v>
      </c>
      <c r="DAP307" s="13" t="s">
        <v>560</v>
      </c>
      <c r="DAQ307" s="13" t="s">
        <v>560</v>
      </c>
      <c r="DAR307" s="13" t="s">
        <v>560</v>
      </c>
      <c r="DAS307" s="13" t="s">
        <v>560</v>
      </c>
      <c r="DAT307" s="13" t="s">
        <v>560</v>
      </c>
      <c r="DAU307" s="13" t="s">
        <v>560</v>
      </c>
      <c r="DAV307" s="13" t="s">
        <v>560</v>
      </c>
      <c r="DAW307" s="13" t="s">
        <v>560</v>
      </c>
      <c r="DAX307" s="13" t="s">
        <v>560</v>
      </c>
      <c r="DAY307" s="13" t="s">
        <v>560</v>
      </c>
      <c r="DAZ307" s="13" t="s">
        <v>560</v>
      </c>
      <c r="DBA307" s="13" t="s">
        <v>560</v>
      </c>
      <c r="DBB307" s="13" t="s">
        <v>560</v>
      </c>
      <c r="DBC307" s="13" t="s">
        <v>560</v>
      </c>
      <c r="DBD307" s="13" t="s">
        <v>560</v>
      </c>
      <c r="DBE307" s="13" t="s">
        <v>560</v>
      </c>
      <c r="DBF307" s="13" t="s">
        <v>560</v>
      </c>
      <c r="DBG307" s="13" t="s">
        <v>560</v>
      </c>
      <c r="DBH307" s="13" t="s">
        <v>560</v>
      </c>
      <c r="DBI307" s="13" t="s">
        <v>560</v>
      </c>
      <c r="DBJ307" s="13" t="s">
        <v>560</v>
      </c>
      <c r="DBK307" s="13" t="s">
        <v>560</v>
      </c>
      <c r="DBL307" s="13" t="s">
        <v>560</v>
      </c>
      <c r="DBM307" s="13" t="s">
        <v>560</v>
      </c>
      <c r="DBN307" s="13" t="s">
        <v>560</v>
      </c>
      <c r="DBO307" s="13" t="s">
        <v>560</v>
      </c>
      <c r="DBP307" s="13" t="s">
        <v>560</v>
      </c>
      <c r="DBQ307" s="13" t="s">
        <v>560</v>
      </c>
      <c r="DBR307" s="13" t="s">
        <v>560</v>
      </c>
      <c r="DBS307" s="13" t="s">
        <v>560</v>
      </c>
      <c r="DBT307" s="13" t="s">
        <v>560</v>
      </c>
      <c r="DBU307" s="13" t="s">
        <v>560</v>
      </c>
      <c r="DBV307" s="13" t="s">
        <v>560</v>
      </c>
      <c r="DBW307" s="13" t="s">
        <v>560</v>
      </c>
      <c r="DBX307" s="13" t="s">
        <v>560</v>
      </c>
      <c r="DBY307" s="13" t="s">
        <v>560</v>
      </c>
      <c r="DBZ307" s="13" t="s">
        <v>560</v>
      </c>
      <c r="DCA307" s="13" t="s">
        <v>560</v>
      </c>
      <c r="DCB307" s="13" t="s">
        <v>560</v>
      </c>
      <c r="DCC307" s="13" t="s">
        <v>560</v>
      </c>
      <c r="DCD307" s="13" t="s">
        <v>560</v>
      </c>
      <c r="DCE307" s="13" t="s">
        <v>560</v>
      </c>
      <c r="DCF307" s="13" t="s">
        <v>560</v>
      </c>
      <c r="DCG307" s="13" t="s">
        <v>560</v>
      </c>
      <c r="DCH307" s="13" t="s">
        <v>560</v>
      </c>
      <c r="DCI307" s="13" t="s">
        <v>560</v>
      </c>
      <c r="DCJ307" s="13" t="s">
        <v>560</v>
      </c>
      <c r="DCK307" s="13" t="s">
        <v>560</v>
      </c>
      <c r="DCL307" s="13" t="s">
        <v>560</v>
      </c>
      <c r="DCM307" s="13" t="s">
        <v>560</v>
      </c>
      <c r="DCN307" s="13" t="s">
        <v>560</v>
      </c>
      <c r="DCO307" s="13" t="s">
        <v>560</v>
      </c>
      <c r="DCP307" s="13" t="s">
        <v>560</v>
      </c>
      <c r="DCQ307" s="13" t="s">
        <v>560</v>
      </c>
      <c r="DCR307" s="13" t="s">
        <v>560</v>
      </c>
      <c r="DCS307" s="13" t="s">
        <v>560</v>
      </c>
      <c r="DCT307" s="13" t="s">
        <v>560</v>
      </c>
      <c r="DCU307" s="13" t="s">
        <v>560</v>
      </c>
      <c r="DCV307" s="13" t="s">
        <v>560</v>
      </c>
      <c r="DCW307" s="13" t="s">
        <v>560</v>
      </c>
      <c r="DCX307" s="13" t="s">
        <v>560</v>
      </c>
      <c r="DCY307" s="13" t="s">
        <v>560</v>
      </c>
      <c r="DCZ307" s="13" t="s">
        <v>560</v>
      </c>
      <c r="DDA307" s="13" t="s">
        <v>560</v>
      </c>
      <c r="DDB307" s="13" t="s">
        <v>560</v>
      </c>
      <c r="DDC307" s="13" t="s">
        <v>560</v>
      </c>
      <c r="DDD307" s="13" t="s">
        <v>560</v>
      </c>
      <c r="DDE307" s="13" t="s">
        <v>560</v>
      </c>
      <c r="DDF307" s="13" t="s">
        <v>560</v>
      </c>
      <c r="DDG307" s="13" t="s">
        <v>560</v>
      </c>
      <c r="DDH307" s="13" t="s">
        <v>560</v>
      </c>
      <c r="DDI307" s="13" t="s">
        <v>560</v>
      </c>
      <c r="DDJ307" s="13" t="s">
        <v>560</v>
      </c>
      <c r="DDK307" s="13" t="s">
        <v>560</v>
      </c>
      <c r="DDL307" s="13" t="s">
        <v>560</v>
      </c>
      <c r="DDM307" s="13" t="s">
        <v>560</v>
      </c>
      <c r="DDN307" s="13" t="s">
        <v>560</v>
      </c>
      <c r="DDO307" s="13" t="s">
        <v>560</v>
      </c>
      <c r="DDP307" s="13" t="s">
        <v>560</v>
      </c>
      <c r="DDQ307" s="13" t="s">
        <v>560</v>
      </c>
      <c r="DDR307" s="13" t="s">
        <v>560</v>
      </c>
      <c r="DDS307" s="13" t="s">
        <v>560</v>
      </c>
      <c r="DDT307" s="13" t="s">
        <v>560</v>
      </c>
      <c r="DDU307" s="13" t="s">
        <v>560</v>
      </c>
      <c r="DDV307" s="13" t="s">
        <v>560</v>
      </c>
      <c r="DDW307" s="13" t="s">
        <v>560</v>
      </c>
      <c r="DDX307" s="13" t="s">
        <v>560</v>
      </c>
      <c r="DDY307" s="13" t="s">
        <v>560</v>
      </c>
      <c r="DDZ307" s="13" t="s">
        <v>560</v>
      </c>
      <c r="DEA307" s="13" t="s">
        <v>560</v>
      </c>
      <c r="DEB307" s="13" t="s">
        <v>560</v>
      </c>
      <c r="DEC307" s="13" t="s">
        <v>560</v>
      </c>
      <c r="DED307" s="13" t="s">
        <v>560</v>
      </c>
      <c r="DEE307" s="13" t="s">
        <v>560</v>
      </c>
      <c r="DEF307" s="13" t="s">
        <v>560</v>
      </c>
      <c r="DEG307" s="13" t="s">
        <v>560</v>
      </c>
      <c r="DEH307" s="13" t="s">
        <v>560</v>
      </c>
      <c r="DEI307" s="13" t="s">
        <v>560</v>
      </c>
      <c r="DEJ307" s="13" t="s">
        <v>560</v>
      </c>
      <c r="DEK307" s="13" t="s">
        <v>560</v>
      </c>
      <c r="DEL307" s="13" t="s">
        <v>560</v>
      </c>
      <c r="DEM307" s="13" t="s">
        <v>560</v>
      </c>
      <c r="DEN307" s="13" t="s">
        <v>560</v>
      </c>
      <c r="DEO307" s="13" t="s">
        <v>560</v>
      </c>
      <c r="DEP307" s="13" t="s">
        <v>560</v>
      </c>
      <c r="DEQ307" s="13" t="s">
        <v>560</v>
      </c>
      <c r="DER307" s="13" t="s">
        <v>560</v>
      </c>
      <c r="DES307" s="13" t="s">
        <v>560</v>
      </c>
      <c r="DET307" s="13" t="s">
        <v>560</v>
      </c>
      <c r="DEU307" s="13" t="s">
        <v>560</v>
      </c>
      <c r="DEV307" s="13" t="s">
        <v>560</v>
      </c>
      <c r="DEW307" s="13" t="s">
        <v>560</v>
      </c>
      <c r="DEX307" s="13" t="s">
        <v>560</v>
      </c>
      <c r="DEY307" s="13" t="s">
        <v>560</v>
      </c>
      <c r="DEZ307" s="13" t="s">
        <v>560</v>
      </c>
      <c r="DFA307" s="13" t="s">
        <v>560</v>
      </c>
      <c r="DFB307" s="13" t="s">
        <v>560</v>
      </c>
      <c r="DFC307" s="13" t="s">
        <v>560</v>
      </c>
      <c r="DFD307" s="13" t="s">
        <v>560</v>
      </c>
      <c r="DFE307" s="13" t="s">
        <v>560</v>
      </c>
      <c r="DFF307" s="13" t="s">
        <v>560</v>
      </c>
      <c r="DFG307" s="13" t="s">
        <v>560</v>
      </c>
      <c r="DFH307" s="13" t="s">
        <v>560</v>
      </c>
      <c r="DFI307" s="13" t="s">
        <v>560</v>
      </c>
      <c r="DFJ307" s="13" t="s">
        <v>560</v>
      </c>
      <c r="DFK307" s="13" t="s">
        <v>560</v>
      </c>
      <c r="DFL307" s="13" t="s">
        <v>560</v>
      </c>
      <c r="DFM307" s="13" t="s">
        <v>560</v>
      </c>
      <c r="DFN307" s="13" t="s">
        <v>560</v>
      </c>
      <c r="DFO307" s="13" t="s">
        <v>560</v>
      </c>
      <c r="DFP307" s="13" t="s">
        <v>560</v>
      </c>
      <c r="DFQ307" s="13" t="s">
        <v>560</v>
      </c>
      <c r="DFR307" s="13" t="s">
        <v>560</v>
      </c>
      <c r="DFS307" s="13" t="s">
        <v>560</v>
      </c>
      <c r="DFT307" s="13" t="s">
        <v>560</v>
      </c>
      <c r="DFU307" s="13" t="s">
        <v>560</v>
      </c>
      <c r="DFV307" s="13" t="s">
        <v>560</v>
      </c>
      <c r="DFW307" s="13" t="s">
        <v>560</v>
      </c>
      <c r="DFX307" s="13" t="s">
        <v>560</v>
      </c>
      <c r="DFY307" s="13" t="s">
        <v>560</v>
      </c>
      <c r="DFZ307" s="13" t="s">
        <v>560</v>
      </c>
      <c r="DGA307" s="13" t="s">
        <v>560</v>
      </c>
      <c r="DGB307" s="13" t="s">
        <v>560</v>
      </c>
      <c r="DGC307" s="13" t="s">
        <v>560</v>
      </c>
      <c r="DGD307" s="13" t="s">
        <v>560</v>
      </c>
      <c r="DGE307" s="13" t="s">
        <v>560</v>
      </c>
      <c r="DGF307" s="13" t="s">
        <v>560</v>
      </c>
      <c r="DGG307" s="13" t="s">
        <v>560</v>
      </c>
      <c r="DGH307" s="13" t="s">
        <v>560</v>
      </c>
      <c r="DGI307" s="13" t="s">
        <v>560</v>
      </c>
      <c r="DGJ307" s="13" t="s">
        <v>560</v>
      </c>
      <c r="DGK307" s="13" t="s">
        <v>560</v>
      </c>
      <c r="DGL307" s="13" t="s">
        <v>560</v>
      </c>
      <c r="DGM307" s="13" t="s">
        <v>560</v>
      </c>
      <c r="DGN307" s="13" t="s">
        <v>560</v>
      </c>
      <c r="DGO307" s="13" t="s">
        <v>560</v>
      </c>
      <c r="DGP307" s="13" t="s">
        <v>560</v>
      </c>
      <c r="DGQ307" s="13" t="s">
        <v>560</v>
      </c>
      <c r="DGR307" s="13" t="s">
        <v>560</v>
      </c>
      <c r="DGS307" s="13" t="s">
        <v>560</v>
      </c>
      <c r="DGT307" s="13" t="s">
        <v>560</v>
      </c>
      <c r="DGU307" s="13" t="s">
        <v>560</v>
      </c>
      <c r="DGV307" s="13" t="s">
        <v>560</v>
      </c>
      <c r="DGW307" s="13" t="s">
        <v>560</v>
      </c>
      <c r="DGX307" s="13" t="s">
        <v>560</v>
      </c>
      <c r="DGY307" s="13" t="s">
        <v>560</v>
      </c>
      <c r="DGZ307" s="13" t="s">
        <v>560</v>
      </c>
      <c r="DHA307" s="13" t="s">
        <v>560</v>
      </c>
      <c r="DHB307" s="13" t="s">
        <v>560</v>
      </c>
      <c r="DHC307" s="13" t="s">
        <v>560</v>
      </c>
      <c r="DHD307" s="13" t="s">
        <v>560</v>
      </c>
      <c r="DHE307" s="13" t="s">
        <v>560</v>
      </c>
      <c r="DHF307" s="13" t="s">
        <v>560</v>
      </c>
      <c r="DHG307" s="13" t="s">
        <v>560</v>
      </c>
      <c r="DHH307" s="13" t="s">
        <v>560</v>
      </c>
      <c r="DHI307" s="13" t="s">
        <v>560</v>
      </c>
      <c r="DHJ307" s="13" t="s">
        <v>560</v>
      </c>
      <c r="DHK307" s="13" t="s">
        <v>560</v>
      </c>
      <c r="DHL307" s="13" t="s">
        <v>560</v>
      </c>
      <c r="DHM307" s="13" t="s">
        <v>560</v>
      </c>
      <c r="DHN307" s="13" t="s">
        <v>560</v>
      </c>
      <c r="DHO307" s="13" t="s">
        <v>560</v>
      </c>
      <c r="DHP307" s="13" t="s">
        <v>560</v>
      </c>
      <c r="DHQ307" s="13" t="s">
        <v>560</v>
      </c>
      <c r="DHR307" s="13" t="s">
        <v>560</v>
      </c>
      <c r="DHS307" s="13" t="s">
        <v>560</v>
      </c>
      <c r="DHT307" s="13" t="s">
        <v>560</v>
      </c>
      <c r="DHU307" s="13" t="s">
        <v>560</v>
      </c>
      <c r="DHV307" s="13" t="s">
        <v>560</v>
      </c>
      <c r="DHW307" s="13" t="s">
        <v>560</v>
      </c>
      <c r="DHX307" s="13" t="s">
        <v>560</v>
      </c>
      <c r="DHY307" s="13" t="s">
        <v>560</v>
      </c>
      <c r="DHZ307" s="13" t="s">
        <v>560</v>
      </c>
      <c r="DIA307" s="13" t="s">
        <v>560</v>
      </c>
      <c r="DIB307" s="13" t="s">
        <v>560</v>
      </c>
      <c r="DIC307" s="13" t="s">
        <v>560</v>
      </c>
      <c r="DID307" s="13" t="s">
        <v>560</v>
      </c>
      <c r="DIE307" s="13" t="s">
        <v>560</v>
      </c>
      <c r="DIF307" s="13" t="s">
        <v>560</v>
      </c>
      <c r="DIG307" s="13" t="s">
        <v>560</v>
      </c>
      <c r="DIH307" s="13" t="s">
        <v>560</v>
      </c>
      <c r="DII307" s="13" t="s">
        <v>560</v>
      </c>
      <c r="DIJ307" s="13" t="s">
        <v>560</v>
      </c>
      <c r="DIK307" s="13" t="s">
        <v>560</v>
      </c>
      <c r="DIL307" s="13" t="s">
        <v>560</v>
      </c>
      <c r="DIM307" s="13" t="s">
        <v>560</v>
      </c>
      <c r="DIN307" s="13" t="s">
        <v>560</v>
      </c>
      <c r="DIO307" s="13" t="s">
        <v>560</v>
      </c>
      <c r="DIP307" s="13" t="s">
        <v>560</v>
      </c>
      <c r="DIQ307" s="13" t="s">
        <v>560</v>
      </c>
      <c r="DIR307" s="13" t="s">
        <v>560</v>
      </c>
      <c r="DIS307" s="13" t="s">
        <v>560</v>
      </c>
      <c r="DIT307" s="13" t="s">
        <v>560</v>
      </c>
      <c r="DIU307" s="13" t="s">
        <v>560</v>
      </c>
      <c r="DIV307" s="13" t="s">
        <v>560</v>
      </c>
      <c r="DIW307" s="13" t="s">
        <v>560</v>
      </c>
      <c r="DIX307" s="13" t="s">
        <v>560</v>
      </c>
      <c r="DIY307" s="13" t="s">
        <v>560</v>
      </c>
      <c r="DIZ307" s="13" t="s">
        <v>560</v>
      </c>
      <c r="DJA307" s="13" t="s">
        <v>560</v>
      </c>
      <c r="DJB307" s="13" t="s">
        <v>560</v>
      </c>
      <c r="DJC307" s="13" t="s">
        <v>560</v>
      </c>
      <c r="DJD307" s="13" t="s">
        <v>560</v>
      </c>
      <c r="DJE307" s="13" t="s">
        <v>560</v>
      </c>
      <c r="DJF307" s="13" t="s">
        <v>560</v>
      </c>
      <c r="DJG307" s="13" t="s">
        <v>560</v>
      </c>
      <c r="DJH307" s="13" t="s">
        <v>560</v>
      </c>
      <c r="DJI307" s="13" t="s">
        <v>560</v>
      </c>
      <c r="DJJ307" s="13" t="s">
        <v>560</v>
      </c>
      <c r="DJK307" s="13" t="s">
        <v>560</v>
      </c>
      <c r="DJL307" s="13" t="s">
        <v>560</v>
      </c>
      <c r="DJM307" s="13" t="s">
        <v>560</v>
      </c>
      <c r="DJN307" s="13" t="s">
        <v>560</v>
      </c>
      <c r="DJO307" s="13" t="s">
        <v>560</v>
      </c>
      <c r="DJP307" s="13" t="s">
        <v>560</v>
      </c>
      <c r="DJQ307" s="13" t="s">
        <v>560</v>
      </c>
      <c r="DJR307" s="13" t="s">
        <v>560</v>
      </c>
      <c r="DJS307" s="13" t="s">
        <v>560</v>
      </c>
      <c r="DJT307" s="13" t="s">
        <v>560</v>
      </c>
      <c r="DJU307" s="13" t="s">
        <v>560</v>
      </c>
      <c r="DJV307" s="13" t="s">
        <v>560</v>
      </c>
      <c r="DJW307" s="13" t="s">
        <v>560</v>
      </c>
      <c r="DJX307" s="13" t="s">
        <v>560</v>
      </c>
      <c r="DJY307" s="13" t="s">
        <v>560</v>
      </c>
      <c r="DJZ307" s="13" t="s">
        <v>560</v>
      </c>
      <c r="DKA307" s="13" t="s">
        <v>560</v>
      </c>
      <c r="DKB307" s="13" t="s">
        <v>560</v>
      </c>
      <c r="DKC307" s="13" t="s">
        <v>560</v>
      </c>
      <c r="DKD307" s="13" t="s">
        <v>560</v>
      </c>
      <c r="DKE307" s="13" t="s">
        <v>560</v>
      </c>
      <c r="DKF307" s="13" t="s">
        <v>560</v>
      </c>
      <c r="DKG307" s="13" t="s">
        <v>560</v>
      </c>
      <c r="DKH307" s="13" t="s">
        <v>560</v>
      </c>
      <c r="DKI307" s="13" t="s">
        <v>560</v>
      </c>
      <c r="DKJ307" s="13" t="s">
        <v>560</v>
      </c>
      <c r="DKK307" s="13" t="s">
        <v>560</v>
      </c>
      <c r="DKL307" s="13" t="s">
        <v>560</v>
      </c>
      <c r="DKM307" s="13" t="s">
        <v>560</v>
      </c>
      <c r="DKN307" s="13" t="s">
        <v>560</v>
      </c>
      <c r="DKO307" s="13" t="s">
        <v>560</v>
      </c>
      <c r="DKP307" s="13" t="s">
        <v>560</v>
      </c>
      <c r="DKQ307" s="13" t="s">
        <v>560</v>
      </c>
      <c r="DKR307" s="13" t="s">
        <v>560</v>
      </c>
      <c r="DKS307" s="13" t="s">
        <v>560</v>
      </c>
      <c r="DKT307" s="13" t="s">
        <v>560</v>
      </c>
      <c r="DKU307" s="13" t="s">
        <v>560</v>
      </c>
      <c r="DKV307" s="13" t="s">
        <v>560</v>
      </c>
      <c r="DKW307" s="13" t="s">
        <v>560</v>
      </c>
      <c r="DKX307" s="13" t="s">
        <v>560</v>
      </c>
      <c r="DKY307" s="13" t="s">
        <v>560</v>
      </c>
      <c r="DKZ307" s="13" t="s">
        <v>560</v>
      </c>
      <c r="DLA307" s="13" t="s">
        <v>560</v>
      </c>
      <c r="DLB307" s="13" t="s">
        <v>560</v>
      </c>
      <c r="DLC307" s="13" t="s">
        <v>560</v>
      </c>
      <c r="DLD307" s="13" t="s">
        <v>560</v>
      </c>
      <c r="DLE307" s="13" t="s">
        <v>560</v>
      </c>
      <c r="DLF307" s="13" t="s">
        <v>560</v>
      </c>
      <c r="DLG307" s="13" t="s">
        <v>560</v>
      </c>
      <c r="DLH307" s="13" t="s">
        <v>560</v>
      </c>
      <c r="DLI307" s="13" t="s">
        <v>560</v>
      </c>
      <c r="DLJ307" s="13" t="s">
        <v>560</v>
      </c>
      <c r="DLK307" s="13" t="s">
        <v>560</v>
      </c>
      <c r="DLL307" s="13" t="s">
        <v>560</v>
      </c>
      <c r="DLM307" s="13" t="s">
        <v>560</v>
      </c>
      <c r="DLN307" s="13" t="s">
        <v>560</v>
      </c>
      <c r="DLO307" s="13" t="s">
        <v>560</v>
      </c>
      <c r="DLP307" s="13" t="s">
        <v>560</v>
      </c>
      <c r="DLQ307" s="13" t="s">
        <v>560</v>
      </c>
      <c r="DLR307" s="13" t="s">
        <v>560</v>
      </c>
      <c r="DLS307" s="13" t="s">
        <v>560</v>
      </c>
      <c r="DLT307" s="13" t="s">
        <v>560</v>
      </c>
      <c r="DLU307" s="13" t="s">
        <v>560</v>
      </c>
      <c r="DLV307" s="13" t="s">
        <v>560</v>
      </c>
      <c r="DLW307" s="13" t="s">
        <v>560</v>
      </c>
      <c r="DLX307" s="13" t="s">
        <v>560</v>
      </c>
      <c r="DLY307" s="13" t="s">
        <v>560</v>
      </c>
      <c r="DLZ307" s="13" t="s">
        <v>560</v>
      </c>
      <c r="DMA307" s="13" t="s">
        <v>560</v>
      </c>
      <c r="DMB307" s="13" t="s">
        <v>560</v>
      </c>
      <c r="DMC307" s="13" t="s">
        <v>560</v>
      </c>
      <c r="DMD307" s="13" t="s">
        <v>560</v>
      </c>
      <c r="DME307" s="13" t="s">
        <v>560</v>
      </c>
      <c r="DMF307" s="13" t="s">
        <v>560</v>
      </c>
      <c r="DMG307" s="13" t="s">
        <v>560</v>
      </c>
      <c r="DMH307" s="13" t="s">
        <v>560</v>
      </c>
      <c r="DMI307" s="13" t="s">
        <v>560</v>
      </c>
      <c r="DMJ307" s="13" t="s">
        <v>560</v>
      </c>
      <c r="DMK307" s="13" t="s">
        <v>560</v>
      </c>
      <c r="DML307" s="13" t="s">
        <v>560</v>
      </c>
      <c r="DMM307" s="13" t="s">
        <v>560</v>
      </c>
      <c r="DMN307" s="13" t="s">
        <v>560</v>
      </c>
      <c r="DMO307" s="13" t="s">
        <v>560</v>
      </c>
      <c r="DMP307" s="13" t="s">
        <v>560</v>
      </c>
      <c r="DMQ307" s="13" t="s">
        <v>560</v>
      </c>
      <c r="DMR307" s="13" t="s">
        <v>560</v>
      </c>
      <c r="DMS307" s="13" t="s">
        <v>560</v>
      </c>
      <c r="DMT307" s="13" t="s">
        <v>560</v>
      </c>
      <c r="DMU307" s="13" t="s">
        <v>560</v>
      </c>
      <c r="DMV307" s="13" t="s">
        <v>560</v>
      </c>
      <c r="DMW307" s="13" t="s">
        <v>560</v>
      </c>
      <c r="DMX307" s="13" t="s">
        <v>560</v>
      </c>
      <c r="DMY307" s="13" t="s">
        <v>560</v>
      </c>
      <c r="DMZ307" s="13" t="s">
        <v>560</v>
      </c>
      <c r="DNA307" s="13" t="s">
        <v>560</v>
      </c>
      <c r="DNB307" s="13" t="s">
        <v>560</v>
      </c>
      <c r="DNC307" s="13" t="s">
        <v>560</v>
      </c>
      <c r="DND307" s="13" t="s">
        <v>560</v>
      </c>
      <c r="DNE307" s="13" t="s">
        <v>560</v>
      </c>
      <c r="DNF307" s="13" t="s">
        <v>560</v>
      </c>
      <c r="DNG307" s="13" t="s">
        <v>560</v>
      </c>
      <c r="DNH307" s="13" t="s">
        <v>560</v>
      </c>
      <c r="DNI307" s="13" t="s">
        <v>560</v>
      </c>
      <c r="DNJ307" s="13" t="s">
        <v>560</v>
      </c>
      <c r="DNK307" s="13" t="s">
        <v>560</v>
      </c>
      <c r="DNL307" s="13" t="s">
        <v>560</v>
      </c>
      <c r="DNM307" s="13" t="s">
        <v>560</v>
      </c>
      <c r="DNN307" s="13" t="s">
        <v>560</v>
      </c>
      <c r="DNO307" s="13" t="s">
        <v>560</v>
      </c>
      <c r="DNP307" s="13" t="s">
        <v>560</v>
      </c>
      <c r="DNQ307" s="13" t="s">
        <v>560</v>
      </c>
      <c r="DNR307" s="13" t="s">
        <v>560</v>
      </c>
      <c r="DNS307" s="13" t="s">
        <v>560</v>
      </c>
      <c r="DNT307" s="13" t="s">
        <v>560</v>
      </c>
      <c r="DNU307" s="13" t="s">
        <v>560</v>
      </c>
      <c r="DNV307" s="13" t="s">
        <v>560</v>
      </c>
      <c r="DNW307" s="13" t="s">
        <v>560</v>
      </c>
      <c r="DNX307" s="13" t="s">
        <v>560</v>
      </c>
      <c r="DNY307" s="13" t="s">
        <v>560</v>
      </c>
      <c r="DNZ307" s="13" t="s">
        <v>560</v>
      </c>
      <c r="DOA307" s="13" t="s">
        <v>560</v>
      </c>
      <c r="DOB307" s="13" t="s">
        <v>560</v>
      </c>
      <c r="DOC307" s="13" t="s">
        <v>560</v>
      </c>
      <c r="DOD307" s="13" t="s">
        <v>560</v>
      </c>
      <c r="DOE307" s="13" t="s">
        <v>560</v>
      </c>
      <c r="DOF307" s="13" t="s">
        <v>560</v>
      </c>
      <c r="DOG307" s="13" t="s">
        <v>560</v>
      </c>
      <c r="DOH307" s="13" t="s">
        <v>560</v>
      </c>
      <c r="DOI307" s="13" t="s">
        <v>560</v>
      </c>
      <c r="DOJ307" s="13" t="s">
        <v>560</v>
      </c>
      <c r="DOK307" s="13" t="s">
        <v>560</v>
      </c>
      <c r="DOL307" s="13" t="s">
        <v>560</v>
      </c>
      <c r="DOM307" s="13" t="s">
        <v>560</v>
      </c>
      <c r="DON307" s="13" t="s">
        <v>560</v>
      </c>
      <c r="DOO307" s="13" t="s">
        <v>560</v>
      </c>
      <c r="DOP307" s="13" t="s">
        <v>560</v>
      </c>
      <c r="DOQ307" s="13" t="s">
        <v>560</v>
      </c>
      <c r="DOR307" s="13" t="s">
        <v>560</v>
      </c>
      <c r="DOS307" s="13" t="s">
        <v>560</v>
      </c>
      <c r="DOT307" s="13" t="s">
        <v>560</v>
      </c>
      <c r="DOU307" s="13" t="s">
        <v>560</v>
      </c>
      <c r="DOV307" s="13" t="s">
        <v>560</v>
      </c>
      <c r="DOW307" s="13" t="s">
        <v>560</v>
      </c>
      <c r="DOX307" s="13" t="s">
        <v>560</v>
      </c>
      <c r="DOY307" s="13" t="s">
        <v>560</v>
      </c>
      <c r="DOZ307" s="13" t="s">
        <v>560</v>
      </c>
      <c r="DPA307" s="13" t="s">
        <v>560</v>
      </c>
      <c r="DPB307" s="13" t="s">
        <v>560</v>
      </c>
      <c r="DPC307" s="13" t="s">
        <v>560</v>
      </c>
      <c r="DPD307" s="13" t="s">
        <v>560</v>
      </c>
      <c r="DPE307" s="13" t="s">
        <v>560</v>
      </c>
      <c r="DPF307" s="13" t="s">
        <v>560</v>
      </c>
      <c r="DPG307" s="13" t="s">
        <v>560</v>
      </c>
      <c r="DPH307" s="13" t="s">
        <v>560</v>
      </c>
      <c r="DPI307" s="13" t="s">
        <v>560</v>
      </c>
      <c r="DPJ307" s="13" t="s">
        <v>560</v>
      </c>
      <c r="DPK307" s="13" t="s">
        <v>560</v>
      </c>
      <c r="DPL307" s="13" t="s">
        <v>560</v>
      </c>
      <c r="DPM307" s="13" t="s">
        <v>560</v>
      </c>
      <c r="DPN307" s="13" t="s">
        <v>560</v>
      </c>
      <c r="DPO307" s="13" t="s">
        <v>560</v>
      </c>
      <c r="DPP307" s="13" t="s">
        <v>560</v>
      </c>
      <c r="DPQ307" s="13" t="s">
        <v>560</v>
      </c>
      <c r="DPR307" s="13" t="s">
        <v>560</v>
      </c>
      <c r="DPS307" s="13" t="s">
        <v>560</v>
      </c>
      <c r="DPT307" s="13" t="s">
        <v>560</v>
      </c>
      <c r="DPU307" s="13" t="s">
        <v>560</v>
      </c>
      <c r="DPV307" s="13" t="s">
        <v>560</v>
      </c>
      <c r="DPW307" s="13" t="s">
        <v>560</v>
      </c>
      <c r="DPX307" s="13" t="s">
        <v>560</v>
      </c>
      <c r="DPY307" s="13" t="s">
        <v>560</v>
      </c>
      <c r="DPZ307" s="13" t="s">
        <v>560</v>
      </c>
      <c r="DQA307" s="13" t="s">
        <v>560</v>
      </c>
      <c r="DQB307" s="13" t="s">
        <v>560</v>
      </c>
      <c r="DQC307" s="13" t="s">
        <v>560</v>
      </c>
      <c r="DQD307" s="13" t="s">
        <v>560</v>
      </c>
      <c r="DQE307" s="13" t="s">
        <v>560</v>
      </c>
      <c r="DQF307" s="13" t="s">
        <v>560</v>
      </c>
      <c r="DQG307" s="13" t="s">
        <v>560</v>
      </c>
      <c r="DQH307" s="13" t="s">
        <v>560</v>
      </c>
      <c r="DQI307" s="13" t="s">
        <v>560</v>
      </c>
      <c r="DQJ307" s="13" t="s">
        <v>560</v>
      </c>
      <c r="DQK307" s="13" t="s">
        <v>560</v>
      </c>
      <c r="DQL307" s="13" t="s">
        <v>560</v>
      </c>
      <c r="DQM307" s="13" t="s">
        <v>560</v>
      </c>
      <c r="DQN307" s="13" t="s">
        <v>560</v>
      </c>
      <c r="DQO307" s="13" t="s">
        <v>560</v>
      </c>
      <c r="DQP307" s="13" t="s">
        <v>560</v>
      </c>
      <c r="DQQ307" s="13" t="s">
        <v>560</v>
      </c>
      <c r="DQR307" s="13" t="s">
        <v>560</v>
      </c>
      <c r="DQS307" s="13" t="s">
        <v>560</v>
      </c>
      <c r="DQT307" s="13" t="s">
        <v>560</v>
      </c>
      <c r="DQU307" s="13" t="s">
        <v>560</v>
      </c>
      <c r="DQV307" s="13" t="s">
        <v>560</v>
      </c>
      <c r="DQW307" s="13" t="s">
        <v>560</v>
      </c>
      <c r="DQX307" s="13" t="s">
        <v>560</v>
      </c>
      <c r="DQY307" s="13" t="s">
        <v>560</v>
      </c>
      <c r="DQZ307" s="13" t="s">
        <v>560</v>
      </c>
      <c r="DRA307" s="13" t="s">
        <v>560</v>
      </c>
      <c r="DRB307" s="13" t="s">
        <v>560</v>
      </c>
      <c r="DRC307" s="13" t="s">
        <v>560</v>
      </c>
      <c r="DRD307" s="13" t="s">
        <v>560</v>
      </c>
      <c r="DRE307" s="13" t="s">
        <v>560</v>
      </c>
      <c r="DRF307" s="13" t="s">
        <v>560</v>
      </c>
      <c r="DRG307" s="13" t="s">
        <v>560</v>
      </c>
      <c r="DRH307" s="13" t="s">
        <v>560</v>
      </c>
      <c r="DRI307" s="13" t="s">
        <v>560</v>
      </c>
      <c r="DRJ307" s="13" t="s">
        <v>560</v>
      </c>
      <c r="DRK307" s="13" t="s">
        <v>560</v>
      </c>
      <c r="DRL307" s="13" t="s">
        <v>560</v>
      </c>
      <c r="DRM307" s="13" t="s">
        <v>560</v>
      </c>
      <c r="DRN307" s="13" t="s">
        <v>560</v>
      </c>
      <c r="DRO307" s="13" t="s">
        <v>560</v>
      </c>
      <c r="DRP307" s="13" t="s">
        <v>560</v>
      </c>
      <c r="DRQ307" s="13" t="s">
        <v>560</v>
      </c>
      <c r="DRR307" s="13" t="s">
        <v>560</v>
      </c>
      <c r="DRS307" s="13" t="s">
        <v>560</v>
      </c>
      <c r="DRT307" s="13" t="s">
        <v>560</v>
      </c>
      <c r="DRU307" s="13" t="s">
        <v>560</v>
      </c>
      <c r="DRV307" s="13" t="s">
        <v>560</v>
      </c>
      <c r="DRW307" s="13" t="s">
        <v>560</v>
      </c>
      <c r="DRX307" s="13" t="s">
        <v>560</v>
      </c>
      <c r="DRY307" s="13" t="s">
        <v>560</v>
      </c>
      <c r="DRZ307" s="13" t="s">
        <v>560</v>
      </c>
      <c r="DSA307" s="13" t="s">
        <v>560</v>
      </c>
      <c r="DSB307" s="13" t="s">
        <v>560</v>
      </c>
      <c r="DSC307" s="13" t="s">
        <v>560</v>
      </c>
      <c r="DSD307" s="13" t="s">
        <v>560</v>
      </c>
      <c r="DSE307" s="13" t="s">
        <v>560</v>
      </c>
      <c r="DSF307" s="13" t="s">
        <v>560</v>
      </c>
      <c r="DSG307" s="13" t="s">
        <v>560</v>
      </c>
      <c r="DSH307" s="13" t="s">
        <v>560</v>
      </c>
      <c r="DSI307" s="13" t="s">
        <v>560</v>
      </c>
      <c r="DSJ307" s="13" t="s">
        <v>560</v>
      </c>
      <c r="DSK307" s="13" t="s">
        <v>560</v>
      </c>
      <c r="DSL307" s="13" t="s">
        <v>560</v>
      </c>
      <c r="DSM307" s="13" t="s">
        <v>560</v>
      </c>
      <c r="DSN307" s="13" t="s">
        <v>560</v>
      </c>
      <c r="DSO307" s="13" t="s">
        <v>560</v>
      </c>
      <c r="DSP307" s="13" t="s">
        <v>560</v>
      </c>
      <c r="DSQ307" s="13" t="s">
        <v>560</v>
      </c>
      <c r="DSR307" s="13" t="s">
        <v>560</v>
      </c>
      <c r="DSS307" s="13" t="s">
        <v>560</v>
      </c>
      <c r="DST307" s="13" t="s">
        <v>560</v>
      </c>
      <c r="DSU307" s="13" t="s">
        <v>560</v>
      </c>
      <c r="DSV307" s="13" t="s">
        <v>560</v>
      </c>
      <c r="DSW307" s="13" t="s">
        <v>560</v>
      </c>
      <c r="DSX307" s="13" t="s">
        <v>560</v>
      </c>
      <c r="DSY307" s="13" t="s">
        <v>560</v>
      </c>
      <c r="DSZ307" s="13" t="s">
        <v>560</v>
      </c>
      <c r="DTA307" s="13" t="s">
        <v>560</v>
      </c>
      <c r="DTB307" s="13" t="s">
        <v>560</v>
      </c>
      <c r="DTC307" s="13" t="s">
        <v>560</v>
      </c>
      <c r="DTD307" s="13" t="s">
        <v>560</v>
      </c>
      <c r="DTE307" s="13" t="s">
        <v>560</v>
      </c>
      <c r="DTF307" s="13" t="s">
        <v>560</v>
      </c>
      <c r="DTG307" s="13" t="s">
        <v>560</v>
      </c>
      <c r="DTH307" s="13" t="s">
        <v>560</v>
      </c>
      <c r="DTI307" s="13" t="s">
        <v>560</v>
      </c>
      <c r="DTJ307" s="13" t="s">
        <v>560</v>
      </c>
      <c r="DTK307" s="13" t="s">
        <v>560</v>
      </c>
      <c r="DTL307" s="13" t="s">
        <v>560</v>
      </c>
      <c r="DTM307" s="13" t="s">
        <v>560</v>
      </c>
      <c r="DTN307" s="13" t="s">
        <v>560</v>
      </c>
      <c r="DTO307" s="13" t="s">
        <v>560</v>
      </c>
      <c r="DTP307" s="13" t="s">
        <v>560</v>
      </c>
      <c r="DTQ307" s="13" t="s">
        <v>560</v>
      </c>
      <c r="DTR307" s="13" t="s">
        <v>560</v>
      </c>
      <c r="DTS307" s="13" t="s">
        <v>560</v>
      </c>
      <c r="DTT307" s="13" t="s">
        <v>560</v>
      </c>
      <c r="DTU307" s="13" t="s">
        <v>560</v>
      </c>
      <c r="DTV307" s="13" t="s">
        <v>560</v>
      </c>
      <c r="DTW307" s="13" t="s">
        <v>560</v>
      </c>
      <c r="DTX307" s="13" t="s">
        <v>560</v>
      </c>
      <c r="DTY307" s="13" t="s">
        <v>560</v>
      </c>
      <c r="DTZ307" s="13" t="s">
        <v>560</v>
      </c>
      <c r="DUA307" s="13" t="s">
        <v>560</v>
      </c>
      <c r="DUB307" s="13" t="s">
        <v>560</v>
      </c>
      <c r="DUC307" s="13" t="s">
        <v>560</v>
      </c>
      <c r="DUD307" s="13" t="s">
        <v>560</v>
      </c>
      <c r="DUE307" s="13" t="s">
        <v>560</v>
      </c>
      <c r="DUF307" s="13" t="s">
        <v>560</v>
      </c>
      <c r="DUG307" s="13" t="s">
        <v>560</v>
      </c>
      <c r="DUH307" s="13" t="s">
        <v>560</v>
      </c>
      <c r="DUI307" s="13" t="s">
        <v>560</v>
      </c>
      <c r="DUJ307" s="13" t="s">
        <v>560</v>
      </c>
      <c r="DUK307" s="13" t="s">
        <v>560</v>
      </c>
      <c r="DUL307" s="13" t="s">
        <v>560</v>
      </c>
      <c r="DUM307" s="13" t="s">
        <v>560</v>
      </c>
      <c r="DUN307" s="13" t="s">
        <v>560</v>
      </c>
      <c r="DUO307" s="13" t="s">
        <v>560</v>
      </c>
      <c r="DUP307" s="13" t="s">
        <v>560</v>
      </c>
      <c r="DUQ307" s="13" t="s">
        <v>560</v>
      </c>
      <c r="DUR307" s="13" t="s">
        <v>560</v>
      </c>
      <c r="DUS307" s="13" t="s">
        <v>560</v>
      </c>
      <c r="DUT307" s="13" t="s">
        <v>560</v>
      </c>
      <c r="DUU307" s="13" t="s">
        <v>560</v>
      </c>
      <c r="DUV307" s="13" t="s">
        <v>560</v>
      </c>
      <c r="DUW307" s="13" t="s">
        <v>560</v>
      </c>
      <c r="DUX307" s="13" t="s">
        <v>560</v>
      </c>
      <c r="DUY307" s="13" t="s">
        <v>560</v>
      </c>
      <c r="DUZ307" s="13" t="s">
        <v>560</v>
      </c>
      <c r="DVA307" s="13" t="s">
        <v>560</v>
      </c>
      <c r="DVB307" s="13" t="s">
        <v>560</v>
      </c>
      <c r="DVC307" s="13" t="s">
        <v>560</v>
      </c>
      <c r="DVD307" s="13" t="s">
        <v>560</v>
      </c>
      <c r="DVE307" s="13" t="s">
        <v>560</v>
      </c>
      <c r="DVF307" s="13" t="s">
        <v>560</v>
      </c>
      <c r="DVG307" s="13" t="s">
        <v>560</v>
      </c>
      <c r="DVH307" s="13" t="s">
        <v>560</v>
      </c>
      <c r="DVI307" s="13" t="s">
        <v>560</v>
      </c>
      <c r="DVJ307" s="13" t="s">
        <v>560</v>
      </c>
      <c r="DVK307" s="13" t="s">
        <v>560</v>
      </c>
      <c r="DVL307" s="13" t="s">
        <v>560</v>
      </c>
      <c r="DVM307" s="13" t="s">
        <v>560</v>
      </c>
      <c r="DVN307" s="13" t="s">
        <v>560</v>
      </c>
      <c r="DVO307" s="13" t="s">
        <v>560</v>
      </c>
      <c r="DVP307" s="13" t="s">
        <v>560</v>
      </c>
      <c r="DVQ307" s="13" t="s">
        <v>560</v>
      </c>
      <c r="DVR307" s="13" t="s">
        <v>560</v>
      </c>
      <c r="DVS307" s="13" t="s">
        <v>560</v>
      </c>
      <c r="DVT307" s="13" t="s">
        <v>560</v>
      </c>
      <c r="DVU307" s="13" t="s">
        <v>560</v>
      </c>
      <c r="DVV307" s="13" t="s">
        <v>560</v>
      </c>
      <c r="DVW307" s="13" t="s">
        <v>560</v>
      </c>
      <c r="DVX307" s="13" t="s">
        <v>560</v>
      </c>
      <c r="DVY307" s="13" t="s">
        <v>560</v>
      </c>
      <c r="DVZ307" s="13" t="s">
        <v>560</v>
      </c>
      <c r="DWA307" s="13" t="s">
        <v>560</v>
      </c>
      <c r="DWB307" s="13" t="s">
        <v>560</v>
      </c>
      <c r="DWC307" s="13" t="s">
        <v>560</v>
      </c>
      <c r="DWD307" s="13" t="s">
        <v>560</v>
      </c>
      <c r="DWE307" s="13" t="s">
        <v>560</v>
      </c>
      <c r="DWF307" s="13" t="s">
        <v>560</v>
      </c>
      <c r="DWG307" s="13" t="s">
        <v>560</v>
      </c>
      <c r="DWH307" s="13" t="s">
        <v>560</v>
      </c>
      <c r="DWI307" s="13" t="s">
        <v>560</v>
      </c>
      <c r="DWJ307" s="13" t="s">
        <v>560</v>
      </c>
      <c r="DWK307" s="13" t="s">
        <v>560</v>
      </c>
      <c r="DWL307" s="13" t="s">
        <v>560</v>
      </c>
      <c r="DWM307" s="13" t="s">
        <v>560</v>
      </c>
      <c r="DWN307" s="13" t="s">
        <v>560</v>
      </c>
      <c r="DWO307" s="13" t="s">
        <v>560</v>
      </c>
      <c r="DWP307" s="13" t="s">
        <v>560</v>
      </c>
      <c r="DWQ307" s="13" t="s">
        <v>560</v>
      </c>
      <c r="DWR307" s="13" t="s">
        <v>560</v>
      </c>
      <c r="DWS307" s="13" t="s">
        <v>560</v>
      </c>
      <c r="DWT307" s="13" t="s">
        <v>560</v>
      </c>
      <c r="DWU307" s="13" t="s">
        <v>560</v>
      </c>
      <c r="DWV307" s="13" t="s">
        <v>560</v>
      </c>
      <c r="DWW307" s="13" t="s">
        <v>560</v>
      </c>
      <c r="DWX307" s="13" t="s">
        <v>560</v>
      </c>
      <c r="DWY307" s="13" t="s">
        <v>560</v>
      </c>
      <c r="DWZ307" s="13" t="s">
        <v>560</v>
      </c>
      <c r="DXA307" s="13" t="s">
        <v>560</v>
      </c>
      <c r="DXB307" s="13" t="s">
        <v>560</v>
      </c>
      <c r="DXC307" s="13" t="s">
        <v>560</v>
      </c>
      <c r="DXD307" s="13" t="s">
        <v>560</v>
      </c>
      <c r="DXE307" s="13" t="s">
        <v>560</v>
      </c>
      <c r="DXF307" s="13" t="s">
        <v>560</v>
      </c>
      <c r="DXG307" s="13" t="s">
        <v>560</v>
      </c>
      <c r="DXH307" s="13" t="s">
        <v>560</v>
      </c>
      <c r="DXI307" s="13" t="s">
        <v>560</v>
      </c>
      <c r="DXJ307" s="13" t="s">
        <v>560</v>
      </c>
      <c r="DXK307" s="13" t="s">
        <v>560</v>
      </c>
      <c r="DXL307" s="13" t="s">
        <v>560</v>
      </c>
      <c r="DXM307" s="13" t="s">
        <v>560</v>
      </c>
      <c r="DXN307" s="13" t="s">
        <v>560</v>
      </c>
      <c r="DXO307" s="13" t="s">
        <v>560</v>
      </c>
      <c r="DXP307" s="13" t="s">
        <v>560</v>
      </c>
      <c r="DXQ307" s="13" t="s">
        <v>560</v>
      </c>
      <c r="DXR307" s="13" t="s">
        <v>560</v>
      </c>
      <c r="DXS307" s="13" t="s">
        <v>560</v>
      </c>
      <c r="DXT307" s="13" t="s">
        <v>560</v>
      </c>
      <c r="DXU307" s="13" t="s">
        <v>560</v>
      </c>
      <c r="DXV307" s="13" t="s">
        <v>560</v>
      </c>
      <c r="DXW307" s="13" t="s">
        <v>560</v>
      </c>
      <c r="DXX307" s="13" t="s">
        <v>560</v>
      </c>
      <c r="DXY307" s="13" t="s">
        <v>560</v>
      </c>
      <c r="DXZ307" s="13" t="s">
        <v>560</v>
      </c>
      <c r="DYA307" s="13" t="s">
        <v>560</v>
      </c>
      <c r="DYB307" s="13" t="s">
        <v>560</v>
      </c>
      <c r="DYC307" s="13" t="s">
        <v>560</v>
      </c>
      <c r="DYD307" s="13" t="s">
        <v>560</v>
      </c>
      <c r="DYE307" s="13" t="s">
        <v>560</v>
      </c>
      <c r="DYF307" s="13" t="s">
        <v>560</v>
      </c>
      <c r="DYG307" s="13" t="s">
        <v>560</v>
      </c>
      <c r="DYH307" s="13" t="s">
        <v>560</v>
      </c>
      <c r="DYI307" s="13" t="s">
        <v>560</v>
      </c>
      <c r="DYJ307" s="13" t="s">
        <v>560</v>
      </c>
      <c r="DYK307" s="13" t="s">
        <v>560</v>
      </c>
      <c r="DYL307" s="13" t="s">
        <v>560</v>
      </c>
      <c r="DYM307" s="13" t="s">
        <v>560</v>
      </c>
      <c r="DYN307" s="13" t="s">
        <v>560</v>
      </c>
      <c r="DYO307" s="13" t="s">
        <v>560</v>
      </c>
      <c r="DYP307" s="13" t="s">
        <v>560</v>
      </c>
      <c r="DYQ307" s="13" t="s">
        <v>560</v>
      </c>
      <c r="DYR307" s="13" t="s">
        <v>560</v>
      </c>
      <c r="DYS307" s="13" t="s">
        <v>560</v>
      </c>
      <c r="DYT307" s="13" t="s">
        <v>560</v>
      </c>
      <c r="DYU307" s="13" t="s">
        <v>560</v>
      </c>
      <c r="DYV307" s="13" t="s">
        <v>560</v>
      </c>
      <c r="DYW307" s="13" t="s">
        <v>560</v>
      </c>
      <c r="DYX307" s="13" t="s">
        <v>560</v>
      </c>
      <c r="DYY307" s="13" t="s">
        <v>560</v>
      </c>
      <c r="DYZ307" s="13" t="s">
        <v>560</v>
      </c>
      <c r="DZA307" s="13" t="s">
        <v>560</v>
      </c>
      <c r="DZB307" s="13" t="s">
        <v>560</v>
      </c>
      <c r="DZC307" s="13" t="s">
        <v>560</v>
      </c>
      <c r="DZD307" s="13" t="s">
        <v>560</v>
      </c>
      <c r="DZE307" s="13" t="s">
        <v>560</v>
      </c>
      <c r="DZF307" s="13" t="s">
        <v>560</v>
      </c>
      <c r="DZG307" s="13" t="s">
        <v>560</v>
      </c>
      <c r="DZH307" s="13" t="s">
        <v>560</v>
      </c>
      <c r="DZI307" s="13" t="s">
        <v>560</v>
      </c>
      <c r="DZJ307" s="13" t="s">
        <v>560</v>
      </c>
      <c r="DZK307" s="13" t="s">
        <v>560</v>
      </c>
      <c r="DZL307" s="13" t="s">
        <v>560</v>
      </c>
      <c r="DZM307" s="13" t="s">
        <v>560</v>
      </c>
      <c r="DZN307" s="13" t="s">
        <v>560</v>
      </c>
      <c r="DZO307" s="13" t="s">
        <v>560</v>
      </c>
      <c r="DZP307" s="13" t="s">
        <v>560</v>
      </c>
      <c r="DZQ307" s="13" t="s">
        <v>560</v>
      </c>
      <c r="DZR307" s="13" t="s">
        <v>560</v>
      </c>
      <c r="DZS307" s="13" t="s">
        <v>560</v>
      </c>
      <c r="DZT307" s="13" t="s">
        <v>560</v>
      </c>
      <c r="DZU307" s="13" t="s">
        <v>560</v>
      </c>
      <c r="DZV307" s="13" t="s">
        <v>560</v>
      </c>
      <c r="DZW307" s="13" t="s">
        <v>560</v>
      </c>
      <c r="DZX307" s="13" t="s">
        <v>560</v>
      </c>
      <c r="DZY307" s="13" t="s">
        <v>560</v>
      </c>
      <c r="DZZ307" s="13" t="s">
        <v>560</v>
      </c>
      <c r="EAA307" s="13" t="s">
        <v>560</v>
      </c>
      <c r="EAB307" s="13" t="s">
        <v>560</v>
      </c>
      <c r="EAC307" s="13" t="s">
        <v>560</v>
      </c>
      <c r="EAD307" s="13" t="s">
        <v>560</v>
      </c>
      <c r="EAE307" s="13" t="s">
        <v>560</v>
      </c>
      <c r="EAF307" s="13" t="s">
        <v>560</v>
      </c>
      <c r="EAG307" s="13" t="s">
        <v>560</v>
      </c>
      <c r="EAH307" s="13" t="s">
        <v>560</v>
      </c>
      <c r="EAI307" s="13" t="s">
        <v>560</v>
      </c>
      <c r="EAJ307" s="13" t="s">
        <v>560</v>
      </c>
      <c r="EAK307" s="13" t="s">
        <v>560</v>
      </c>
      <c r="EAL307" s="13" t="s">
        <v>560</v>
      </c>
      <c r="EAM307" s="13" t="s">
        <v>560</v>
      </c>
      <c r="EAN307" s="13" t="s">
        <v>560</v>
      </c>
      <c r="EAO307" s="13" t="s">
        <v>560</v>
      </c>
      <c r="EAP307" s="13" t="s">
        <v>560</v>
      </c>
      <c r="EAQ307" s="13" t="s">
        <v>560</v>
      </c>
      <c r="EAR307" s="13" t="s">
        <v>560</v>
      </c>
      <c r="EAS307" s="13" t="s">
        <v>560</v>
      </c>
      <c r="EAT307" s="13" t="s">
        <v>560</v>
      </c>
      <c r="EAU307" s="13" t="s">
        <v>560</v>
      </c>
      <c r="EAV307" s="13" t="s">
        <v>560</v>
      </c>
      <c r="EAW307" s="13" t="s">
        <v>560</v>
      </c>
      <c r="EAX307" s="13" t="s">
        <v>560</v>
      </c>
      <c r="EAY307" s="13" t="s">
        <v>560</v>
      </c>
      <c r="EAZ307" s="13" t="s">
        <v>560</v>
      </c>
      <c r="EBA307" s="13" t="s">
        <v>560</v>
      </c>
      <c r="EBB307" s="13" t="s">
        <v>560</v>
      </c>
      <c r="EBC307" s="13" t="s">
        <v>560</v>
      </c>
      <c r="EBD307" s="13" t="s">
        <v>560</v>
      </c>
      <c r="EBE307" s="13" t="s">
        <v>560</v>
      </c>
      <c r="EBF307" s="13" t="s">
        <v>560</v>
      </c>
      <c r="EBG307" s="13" t="s">
        <v>560</v>
      </c>
      <c r="EBH307" s="13" t="s">
        <v>560</v>
      </c>
      <c r="EBI307" s="13" t="s">
        <v>560</v>
      </c>
      <c r="EBJ307" s="13" t="s">
        <v>560</v>
      </c>
      <c r="EBK307" s="13" t="s">
        <v>560</v>
      </c>
      <c r="EBL307" s="13" t="s">
        <v>560</v>
      </c>
      <c r="EBM307" s="13" t="s">
        <v>560</v>
      </c>
      <c r="EBN307" s="13" t="s">
        <v>560</v>
      </c>
      <c r="EBO307" s="13" t="s">
        <v>560</v>
      </c>
      <c r="EBP307" s="13" t="s">
        <v>560</v>
      </c>
      <c r="EBQ307" s="13" t="s">
        <v>560</v>
      </c>
      <c r="EBR307" s="13" t="s">
        <v>560</v>
      </c>
      <c r="EBS307" s="13" t="s">
        <v>560</v>
      </c>
      <c r="EBT307" s="13" t="s">
        <v>560</v>
      </c>
      <c r="EBU307" s="13" t="s">
        <v>560</v>
      </c>
      <c r="EBV307" s="13" t="s">
        <v>560</v>
      </c>
      <c r="EBW307" s="13" t="s">
        <v>560</v>
      </c>
      <c r="EBX307" s="13" t="s">
        <v>560</v>
      </c>
      <c r="EBY307" s="13" t="s">
        <v>560</v>
      </c>
      <c r="EBZ307" s="13" t="s">
        <v>560</v>
      </c>
      <c r="ECA307" s="13" t="s">
        <v>560</v>
      </c>
      <c r="ECB307" s="13" t="s">
        <v>560</v>
      </c>
      <c r="ECC307" s="13" t="s">
        <v>560</v>
      </c>
      <c r="ECD307" s="13" t="s">
        <v>560</v>
      </c>
      <c r="ECE307" s="13" t="s">
        <v>560</v>
      </c>
      <c r="ECF307" s="13" t="s">
        <v>560</v>
      </c>
      <c r="ECG307" s="13" t="s">
        <v>560</v>
      </c>
      <c r="ECH307" s="13" t="s">
        <v>560</v>
      </c>
      <c r="ECI307" s="13" t="s">
        <v>560</v>
      </c>
      <c r="ECJ307" s="13" t="s">
        <v>560</v>
      </c>
      <c r="ECK307" s="13" t="s">
        <v>560</v>
      </c>
      <c r="ECL307" s="13" t="s">
        <v>560</v>
      </c>
      <c r="ECM307" s="13" t="s">
        <v>560</v>
      </c>
      <c r="ECN307" s="13" t="s">
        <v>560</v>
      </c>
      <c r="ECO307" s="13" t="s">
        <v>560</v>
      </c>
      <c r="ECP307" s="13" t="s">
        <v>560</v>
      </c>
      <c r="ECQ307" s="13" t="s">
        <v>560</v>
      </c>
      <c r="ECR307" s="13" t="s">
        <v>560</v>
      </c>
      <c r="ECS307" s="13" t="s">
        <v>560</v>
      </c>
      <c r="ECT307" s="13" t="s">
        <v>560</v>
      </c>
      <c r="ECU307" s="13" t="s">
        <v>560</v>
      </c>
      <c r="ECV307" s="13" t="s">
        <v>560</v>
      </c>
      <c r="ECW307" s="13" t="s">
        <v>560</v>
      </c>
      <c r="ECX307" s="13" t="s">
        <v>560</v>
      </c>
      <c r="ECY307" s="13" t="s">
        <v>560</v>
      </c>
      <c r="ECZ307" s="13" t="s">
        <v>560</v>
      </c>
      <c r="EDA307" s="13" t="s">
        <v>560</v>
      </c>
      <c r="EDB307" s="13" t="s">
        <v>560</v>
      </c>
      <c r="EDC307" s="13" t="s">
        <v>560</v>
      </c>
      <c r="EDD307" s="13" t="s">
        <v>560</v>
      </c>
      <c r="EDE307" s="13" t="s">
        <v>560</v>
      </c>
      <c r="EDF307" s="13" t="s">
        <v>560</v>
      </c>
      <c r="EDG307" s="13" t="s">
        <v>560</v>
      </c>
      <c r="EDH307" s="13" t="s">
        <v>560</v>
      </c>
      <c r="EDI307" s="13" t="s">
        <v>560</v>
      </c>
      <c r="EDJ307" s="13" t="s">
        <v>560</v>
      </c>
      <c r="EDK307" s="13" t="s">
        <v>560</v>
      </c>
      <c r="EDL307" s="13" t="s">
        <v>560</v>
      </c>
      <c r="EDM307" s="13" t="s">
        <v>560</v>
      </c>
      <c r="EDN307" s="13" t="s">
        <v>560</v>
      </c>
      <c r="EDO307" s="13" t="s">
        <v>560</v>
      </c>
      <c r="EDP307" s="13" t="s">
        <v>560</v>
      </c>
      <c r="EDQ307" s="13" t="s">
        <v>560</v>
      </c>
      <c r="EDR307" s="13" t="s">
        <v>560</v>
      </c>
      <c r="EDS307" s="13" t="s">
        <v>560</v>
      </c>
      <c r="EDT307" s="13" t="s">
        <v>560</v>
      </c>
      <c r="EDU307" s="13" t="s">
        <v>560</v>
      </c>
      <c r="EDV307" s="13" t="s">
        <v>560</v>
      </c>
      <c r="EDW307" s="13" t="s">
        <v>560</v>
      </c>
      <c r="EDX307" s="13" t="s">
        <v>560</v>
      </c>
      <c r="EDY307" s="13" t="s">
        <v>560</v>
      </c>
      <c r="EDZ307" s="13" t="s">
        <v>560</v>
      </c>
      <c r="EEA307" s="13" t="s">
        <v>560</v>
      </c>
      <c r="EEB307" s="13" t="s">
        <v>560</v>
      </c>
      <c r="EEC307" s="13" t="s">
        <v>560</v>
      </c>
      <c r="EED307" s="13" t="s">
        <v>560</v>
      </c>
      <c r="EEE307" s="13" t="s">
        <v>560</v>
      </c>
      <c r="EEF307" s="13" t="s">
        <v>560</v>
      </c>
      <c r="EEG307" s="13" t="s">
        <v>560</v>
      </c>
      <c r="EEH307" s="13" t="s">
        <v>560</v>
      </c>
      <c r="EEI307" s="13" t="s">
        <v>560</v>
      </c>
      <c r="EEJ307" s="13" t="s">
        <v>560</v>
      </c>
      <c r="EEK307" s="13" t="s">
        <v>560</v>
      </c>
      <c r="EEL307" s="13" t="s">
        <v>560</v>
      </c>
      <c r="EEM307" s="13" t="s">
        <v>560</v>
      </c>
      <c r="EEN307" s="13" t="s">
        <v>560</v>
      </c>
      <c r="EEO307" s="13" t="s">
        <v>560</v>
      </c>
      <c r="EEP307" s="13" t="s">
        <v>560</v>
      </c>
      <c r="EEQ307" s="13" t="s">
        <v>560</v>
      </c>
      <c r="EER307" s="13" t="s">
        <v>560</v>
      </c>
      <c r="EES307" s="13" t="s">
        <v>560</v>
      </c>
      <c r="EET307" s="13" t="s">
        <v>560</v>
      </c>
      <c r="EEU307" s="13" t="s">
        <v>560</v>
      </c>
      <c r="EEV307" s="13" t="s">
        <v>560</v>
      </c>
      <c r="EEW307" s="13" t="s">
        <v>560</v>
      </c>
      <c r="EEX307" s="13" t="s">
        <v>560</v>
      </c>
      <c r="EEY307" s="13" t="s">
        <v>560</v>
      </c>
      <c r="EEZ307" s="13" t="s">
        <v>560</v>
      </c>
      <c r="EFA307" s="13" t="s">
        <v>560</v>
      </c>
      <c r="EFB307" s="13" t="s">
        <v>560</v>
      </c>
      <c r="EFC307" s="13" t="s">
        <v>560</v>
      </c>
      <c r="EFD307" s="13" t="s">
        <v>560</v>
      </c>
      <c r="EFE307" s="13" t="s">
        <v>560</v>
      </c>
      <c r="EFF307" s="13" t="s">
        <v>560</v>
      </c>
      <c r="EFG307" s="13" t="s">
        <v>560</v>
      </c>
      <c r="EFH307" s="13" t="s">
        <v>560</v>
      </c>
      <c r="EFI307" s="13" t="s">
        <v>560</v>
      </c>
      <c r="EFJ307" s="13" t="s">
        <v>560</v>
      </c>
      <c r="EFK307" s="13" t="s">
        <v>560</v>
      </c>
      <c r="EFL307" s="13" t="s">
        <v>560</v>
      </c>
      <c r="EFM307" s="13" t="s">
        <v>560</v>
      </c>
      <c r="EFN307" s="13" t="s">
        <v>560</v>
      </c>
      <c r="EFO307" s="13" t="s">
        <v>560</v>
      </c>
      <c r="EFP307" s="13" t="s">
        <v>560</v>
      </c>
      <c r="EFQ307" s="13" t="s">
        <v>560</v>
      </c>
      <c r="EFR307" s="13" t="s">
        <v>560</v>
      </c>
      <c r="EFS307" s="13" t="s">
        <v>560</v>
      </c>
      <c r="EFT307" s="13" t="s">
        <v>560</v>
      </c>
      <c r="EFU307" s="13" t="s">
        <v>560</v>
      </c>
      <c r="EFV307" s="13" t="s">
        <v>560</v>
      </c>
      <c r="EFW307" s="13" t="s">
        <v>560</v>
      </c>
      <c r="EFX307" s="13" t="s">
        <v>560</v>
      </c>
      <c r="EFY307" s="13" t="s">
        <v>560</v>
      </c>
      <c r="EFZ307" s="13" t="s">
        <v>560</v>
      </c>
      <c r="EGA307" s="13" t="s">
        <v>560</v>
      </c>
      <c r="EGB307" s="13" t="s">
        <v>560</v>
      </c>
      <c r="EGC307" s="13" t="s">
        <v>560</v>
      </c>
      <c r="EGD307" s="13" t="s">
        <v>560</v>
      </c>
      <c r="EGE307" s="13" t="s">
        <v>560</v>
      </c>
      <c r="EGF307" s="13" t="s">
        <v>560</v>
      </c>
      <c r="EGG307" s="13" t="s">
        <v>560</v>
      </c>
      <c r="EGH307" s="13" t="s">
        <v>560</v>
      </c>
      <c r="EGI307" s="13" t="s">
        <v>560</v>
      </c>
      <c r="EGJ307" s="13" t="s">
        <v>560</v>
      </c>
      <c r="EGK307" s="13" t="s">
        <v>560</v>
      </c>
      <c r="EGL307" s="13" t="s">
        <v>560</v>
      </c>
      <c r="EGM307" s="13" t="s">
        <v>560</v>
      </c>
      <c r="EGN307" s="13" t="s">
        <v>560</v>
      </c>
      <c r="EGO307" s="13" t="s">
        <v>560</v>
      </c>
      <c r="EGP307" s="13" t="s">
        <v>560</v>
      </c>
      <c r="EGQ307" s="13" t="s">
        <v>560</v>
      </c>
      <c r="EGR307" s="13" t="s">
        <v>560</v>
      </c>
      <c r="EGS307" s="13" t="s">
        <v>560</v>
      </c>
      <c r="EGT307" s="13" t="s">
        <v>560</v>
      </c>
      <c r="EGU307" s="13" t="s">
        <v>560</v>
      </c>
      <c r="EGV307" s="13" t="s">
        <v>560</v>
      </c>
      <c r="EGW307" s="13" t="s">
        <v>560</v>
      </c>
      <c r="EGX307" s="13" t="s">
        <v>560</v>
      </c>
      <c r="EGY307" s="13" t="s">
        <v>560</v>
      </c>
      <c r="EGZ307" s="13" t="s">
        <v>560</v>
      </c>
      <c r="EHA307" s="13" t="s">
        <v>560</v>
      </c>
      <c r="EHB307" s="13" t="s">
        <v>560</v>
      </c>
      <c r="EHC307" s="13" t="s">
        <v>560</v>
      </c>
      <c r="EHD307" s="13" t="s">
        <v>560</v>
      </c>
      <c r="EHE307" s="13" t="s">
        <v>560</v>
      </c>
      <c r="EHF307" s="13" t="s">
        <v>560</v>
      </c>
      <c r="EHG307" s="13" t="s">
        <v>560</v>
      </c>
      <c r="EHH307" s="13" t="s">
        <v>560</v>
      </c>
      <c r="EHI307" s="13" t="s">
        <v>560</v>
      </c>
      <c r="EHJ307" s="13" t="s">
        <v>560</v>
      </c>
      <c r="EHK307" s="13" t="s">
        <v>560</v>
      </c>
      <c r="EHL307" s="13" t="s">
        <v>560</v>
      </c>
      <c r="EHM307" s="13" t="s">
        <v>560</v>
      </c>
      <c r="EHN307" s="13" t="s">
        <v>560</v>
      </c>
      <c r="EHO307" s="13" t="s">
        <v>560</v>
      </c>
      <c r="EHP307" s="13" t="s">
        <v>560</v>
      </c>
      <c r="EHQ307" s="13" t="s">
        <v>560</v>
      </c>
      <c r="EHR307" s="13" t="s">
        <v>560</v>
      </c>
      <c r="EHS307" s="13" t="s">
        <v>560</v>
      </c>
      <c r="EHT307" s="13" t="s">
        <v>560</v>
      </c>
      <c r="EHU307" s="13" t="s">
        <v>560</v>
      </c>
      <c r="EHV307" s="13" t="s">
        <v>560</v>
      </c>
      <c r="EHW307" s="13" t="s">
        <v>560</v>
      </c>
      <c r="EHX307" s="13" t="s">
        <v>560</v>
      </c>
      <c r="EHY307" s="13" t="s">
        <v>560</v>
      </c>
      <c r="EHZ307" s="13" t="s">
        <v>560</v>
      </c>
      <c r="EIA307" s="13" t="s">
        <v>560</v>
      </c>
      <c r="EIB307" s="13" t="s">
        <v>560</v>
      </c>
      <c r="EIC307" s="13" t="s">
        <v>560</v>
      </c>
      <c r="EID307" s="13" t="s">
        <v>560</v>
      </c>
      <c r="EIE307" s="13" t="s">
        <v>560</v>
      </c>
      <c r="EIF307" s="13" t="s">
        <v>560</v>
      </c>
      <c r="EIG307" s="13" t="s">
        <v>560</v>
      </c>
      <c r="EIH307" s="13" t="s">
        <v>560</v>
      </c>
      <c r="EII307" s="13" t="s">
        <v>560</v>
      </c>
      <c r="EIJ307" s="13" t="s">
        <v>560</v>
      </c>
      <c r="EIK307" s="13" t="s">
        <v>560</v>
      </c>
      <c r="EIL307" s="13" t="s">
        <v>560</v>
      </c>
      <c r="EIM307" s="13" t="s">
        <v>560</v>
      </c>
      <c r="EIN307" s="13" t="s">
        <v>560</v>
      </c>
      <c r="EIO307" s="13" t="s">
        <v>560</v>
      </c>
      <c r="EIP307" s="13" t="s">
        <v>560</v>
      </c>
      <c r="EIQ307" s="13" t="s">
        <v>560</v>
      </c>
      <c r="EIR307" s="13" t="s">
        <v>560</v>
      </c>
      <c r="EIS307" s="13" t="s">
        <v>560</v>
      </c>
      <c r="EIT307" s="13" t="s">
        <v>560</v>
      </c>
      <c r="EIU307" s="13" t="s">
        <v>560</v>
      </c>
      <c r="EIV307" s="13" t="s">
        <v>560</v>
      </c>
      <c r="EIW307" s="13" t="s">
        <v>560</v>
      </c>
      <c r="EIX307" s="13" t="s">
        <v>560</v>
      </c>
      <c r="EIY307" s="13" t="s">
        <v>560</v>
      </c>
      <c r="EIZ307" s="13" t="s">
        <v>560</v>
      </c>
      <c r="EJA307" s="13" t="s">
        <v>560</v>
      </c>
      <c r="EJB307" s="13" t="s">
        <v>560</v>
      </c>
      <c r="EJC307" s="13" t="s">
        <v>560</v>
      </c>
      <c r="EJD307" s="13" t="s">
        <v>560</v>
      </c>
      <c r="EJE307" s="13" t="s">
        <v>560</v>
      </c>
      <c r="EJF307" s="13" t="s">
        <v>560</v>
      </c>
      <c r="EJG307" s="13" t="s">
        <v>560</v>
      </c>
      <c r="EJH307" s="13" t="s">
        <v>560</v>
      </c>
      <c r="EJI307" s="13" t="s">
        <v>560</v>
      </c>
      <c r="EJJ307" s="13" t="s">
        <v>560</v>
      </c>
      <c r="EJK307" s="13" t="s">
        <v>560</v>
      </c>
      <c r="EJL307" s="13" t="s">
        <v>560</v>
      </c>
      <c r="EJM307" s="13" t="s">
        <v>560</v>
      </c>
      <c r="EJN307" s="13" t="s">
        <v>560</v>
      </c>
      <c r="EJO307" s="13" t="s">
        <v>560</v>
      </c>
      <c r="EJP307" s="13" t="s">
        <v>560</v>
      </c>
      <c r="EJQ307" s="13" t="s">
        <v>560</v>
      </c>
      <c r="EJR307" s="13" t="s">
        <v>560</v>
      </c>
      <c r="EJS307" s="13" t="s">
        <v>560</v>
      </c>
      <c r="EJT307" s="13" t="s">
        <v>560</v>
      </c>
      <c r="EJU307" s="13" t="s">
        <v>560</v>
      </c>
      <c r="EJV307" s="13" t="s">
        <v>560</v>
      </c>
      <c r="EJW307" s="13" t="s">
        <v>560</v>
      </c>
      <c r="EJX307" s="13" t="s">
        <v>560</v>
      </c>
      <c r="EJY307" s="13" t="s">
        <v>560</v>
      </c>
      <c r="EJZ307" s="13" t="s">
        <v>560</v>
      </c>
      <c r="EKA307" s="13" t="s">
        <v>560</v>
      </c>
      <c r="EKB307" s="13" t="s">
        <v>560</v>
      </c>
      <c r="EKC307" s="13" t="s">
        <v>560</v>
      </c>
      <c r="EKD307" s="13" t="s">
        <v>560</v>
      </c>
      <c r="EKE307" s="13" t="s">
        <v>560</v>
      </c>
      <c r="EKF307" s="13" t="s">
        <v>560</v>
      </c>
      <c r="EKG307" s="13" t="s">
        <v>560</v>
      </c>
      <c r="EKH307" s="13" t="s">
        <v>560</v>
      </c>
      <c r="EKI307" s="13" t="s">
        <v>560</v>
      </c>
      <c r="EKJ307" s="13" t="s">
        <v>560</v>
      </c>
      <c r="EKK307" s="13" t="s">
        <v>560</v>
      </c>
      <c r="EKL307" s="13" t="s">
        <v>560</v>
      </c>
      <c r="EKM307" s="13" t="s">
        <v>560</v>
      </c>
      <c r="EKN307" s="13" t="s">
        <v>560</v>
      </c>
      <c r="EKO307" s="13" t="s">
        <v>560</v>
      </c>
      <c r="EKP307" s="13" t="s">
        <v>560</v>
      </c>
      <c r="EKQ307" s="13" t="s">
        <v>560</v>
      </c>
      <c r="EKR307" s="13" t="s">
        <v>560</v>
      </c>
      <c r="EKS307" s="13" t="s">
        <v>560</v>
      </c>
      <c r="EKT307" s="13" t="s">
        <v>560</v>
      </c>
      <c r="EKU307" s="13" t="s">
        <v>560</v>
      </c>
      <c r="EKV307" s="13" t="s">
        <v>560</v>
      </c>
      <c r="EKW307" s="13" t="s">
        <v>560</v>
      </c>
      <c r="EKX307" s="13" t="s">
        <v>560</v>
      </c>
      <c r="EKY307" s="13" t="s">
        <v>560</v>
      </c>
      <c r="EKZ307" s="13" t="s">
        <v>560</v>
      </c>
      <c r="ELA307" s="13" t="s">
        <v>560</v>
      </c>
      <c r="ELB307" s="13" t="s">
        <v>560</v>
      </c>
      <c r="ELC307" s="13" t="s">
        <v>560</v>
      </c>
      <c r="ELD307" s="13" t="s">
        <v>560</v>
      </c>
      <c r="ELE307" s="13" t="s">
        <v>560</v>
      </c>
      <c r="ELF307" s="13" t="s">
        <v>560</v>
      </c>
      <c r="ELG307" s="13" t="s">
        <v>560</v>
      </c>
      <c r="ELH307" s="13" t="s">
        <v>560</v>
      </c>
      <c r="ELI307" s="13" t="s">
        <v>560</v>
      </c>
      <c r="ELJ307" s="13" t="s">
        <v>560</v>
      </c>
      <c r="ELK307" s="13" t="s">
        <v>560</v>
      </c>
      <c r="ELL307" s="13" t="s">
        <v>560</v>
      </c>
      <c r="ELM307" s="13" t="s">
        <v>560</v>
      </c>
      <c r="ELN307" s="13" t="s">
        <v>560</v>
      </c>
      <c r="ELO307" s="13" t="s">
        <v>560</v>
      </c>
      <c r="ELP307" s="13" t="s">
        <v>560</v>
      </c>
      <c r="ELQ307" s="13" t="s">
        <v>560</v>
      </c>
      <c r="ELR307" s="13" t="s">
        <v>560</v>
      </c>
      <c r="ELS307" s="13" t="s">
        <v>560</v>
      </c>
      <c r="ELT307" s="13" t="s">
        <v>560</v>
      </c>
      <c r="ELU307" s="13" t="s">
        <v>560</v>
      </c>
      <c r="ELV307" s="13" t="s">
        <v>560</v>
      </c>
      <c r="ELW307" s="13" t="s">
        <v>560</v>
      </c>
      <c r="ELX307" s="13" t="s">
        <v>560</v>
      </c>
      <c r="ELY307" s="13" t="s">
        <v>560</v>
      </c>
      <c r="ELZ307" s="13" t="s">
        <v>560</v>
      </c>
      <c r="EMA307" s="13" t="s">
        <v>560</v>
      </c>
      <c r="EMB307" s="13" t="s">
        <v>560</v>
      </c>
      <c r="EMC307" s="13" t="s">
        <v>560</v>
      </c>
      <c r="EMD307" s="13" t="s">
        <v>560</v>
      </c>
      <c r="EME307" s="13" t="s">
        <v>560</v>
      </c>
      <c r="EMF307" s="13" t="s">
        <v>560</v>
      </c>
      <c r="EMG307" s="13" t="s">
        <v>560</v>
      </c>
      <c r="EMH307" s="13" t="s">
        <v>560</v>
      </c>
      <c r="EMI307" s="13" t="s">
        <v>560</v>
      </c>
      <c r="EMJ307" s="13" t="s">
        <v>560</v>
      </c>
      <c r="EMK307" s="13" t="s">
        <v>560</v>
      </c>
      <c r="EML307" s="13" t="s">
        <v>560</v>
      </c>
      <c r="EMM307" s="13" t="s">
        <v>560</v>
      </c>
      <c r="EMN307" s="13" t="s">
        <v>560</v>
      </c>
      <c r="EMO307" s="13" t="s">
        <v>560</v>
      </c>
      <c r="EMP307" s="13" t="s">
        <v>560</v>
      </c>
      <c r="EMQ307" s="13" t="s">
        <v>560</v>
      </c>
      <c r="EMR307" s="13" t="s">
        <v>560</v>
      </c>
      <c r="EMS307" s="13" t="s">
        <v>560</v>
      </c>
      <c r="EMT307" s="13" t="s">
        <v>560</v>
      </c>
      <c r="EMU307" s="13" t="s">
        <v>560</v>
      </c>
      <c r="EMV307" s="13" t="s">
        <v>560</v>
      </c>
      <c r="EMW307" s="13" t="s">
        <v>560</v>
      </c>
      <c r="EMX307" s="13" t="s">
        <v>560</v>
      </c>
      <c r="EMY307" s="13" t="s">
        <v>560</v>
      </c>
      <c r="EMZ307" s="13" t="s">
        <v>560</v>
      </c>
      <c r="ENA307" s="13" t="s">
        <v>560</v>
      </c>
      <c r="ENB307" s="13" t="s">
        <v>560</v>
      </c>
      <c r="ENC307" s="13" t="s">
        <v>560</v>
      </c>
      <c r="END307" s="13" t="s">
        <v>560</v>
      </c>
      <c r="ENE307" s="13" t="s">
        <v>560</v>
      </c>
      <c r="ENF307" s="13" t="s">
        <v>560</v>
      </c>
      <c r="ENG307" s="13" t="s">
        <v>560</v>
      </c>
      <c r="ENH307" s="13" t="s">
        <v>560</v>
      </c>
      <c r="ENI307" s="13" t="s">
        <v>560</v>
      </c>
      <c r="ENJ307" s="13" t="s">
        <v>560</v>
      </c>
      <c r="ENK307" s="13" t="s">
        <v>560</v>
      </c>
      <c r="ENL307" s="13" t="s">
        <v>560</v>
      </c>
      <c r="ENM307" s="13" t="s">
        <v>560</v>
      </c>
      <c r="ENN307" s="13" t="s">
        <v>560</v>
      </c>
      <c r="ENO307" s="13" t="s">
        <v>560</v>
      </c>
      <c r="ENP307" s="13" t="s">
        <v>560</v>
      </c>
      <c r="ENQ307" s="13" t="s">
        <v>560</v>
      </c>
      <c r="ENR307" s="13" t="s">
        <v>560</v>
      </c>
      <c r="ENS307" s="13" t="s">
        <v>560</v>
      </c>
      <c r="ENT307" s="13" t="s">
        <v>560</v>
      </c>
      <c r="ENU307" s="13" t="s">
        <v>560</v>
      </c>
      <c r="ENV307" s="13" t="s">
        <v>560</v>
      </c>
      <c r="ENW307" s="13" t="s">
        <v>560</v>
      </c>
      <c r="ENX307" s="13" t="s">
        <v>560</v>
      </c>
      <c r="ENY307" s="13" t="s">
        <v>560</v>
      </c>
      <c r="ENZ307" s="13" t="s">
        <v>560</v>
      </c>
      <c r="EOA307" s="13" t="s">
        <v>560</v>
      </c>
      <c r="EOB307" s="13" t="s">
        <v>560</v>
      </c>
      <c r="EOC307" s="13" t="s">
        <v>560</v>
      </c>
      <c r="EOD307" s="13" t="s">
        <v>560</v>
      </c>
      <c r="EOE307" s="13" t="s">
        <v>560</v>
      </c>
      <c r="EOF307" s="13" t="s">
        <v>560</v>
      </c>
      <c r="EOG307" s="13" t="s">
        <v>560</v>
      </c>
      <c r="EOH307" s="13" t="s">
        <v>560</v>
      </c>
      <c r="EOI307" s="13" t="s">
        <v>560</v>
      </c>
      <c r="EOJ307" s="13" t="s">
        <v>560</v>
      </c>
      <c r="EOK307" s="13" t="s">
        <v>560</v>
      </c>
      <c r="EOL307" s="13" t="s">
        <v>560</v>
      </c>
      <c r="EOM307" s="13" t="s">
        <v>560</v>
      </c>
      <c r="EON307" s="13" t="s">
        <v>560</v>
      </c>
      <c r="EOO307" s="13" t="s">
        <v>560</v>
      </c>
      <c r="EOP307" s="13" t="s">
        <v>560</v>
      </c>
      <c r="EOQ307" s="13" t="s">
        <v>560</v>
      </c>
      <c r="EOR307" s="13" t="s">
        <v>560</v>
      </c>
      <c r="EOS307" s="13" t="s">
        <v>560</v>
      </c>
      <c r="EOT307" s="13" t="s">
        <v>560</v>
      </c>
      <c r="EOU307" s="13" t="s">
        <v>560</v>
      </c>
      <c r="EOV307" s="13" t="s">
        <v>560</v>
      </c>
      <c r="EOW307" s="13" t="s">
        <v>560</v>
      </c>
      <c r="EOX307" s="13" t="s">
        <v>560</v>
      </c>
      <c r="EOY307" s="13" t="s">
        <v>560</v>
      </c>
      <c r="EOZ307" s="13" t="s">
        <v>560</v>
      </c>
      <c r="EPA307" s="13" t="s">
        <v>560</v>
      </c>
      <c r="EPB307" s="13" t="s">
        <v>560</v>
      </c>
      <c r="EPC307" s="13" t="s">
        <v>560</v>
      </c>
      <c r="EPD307" s="13" t="s">
        <v>560</v>
      </c>
      <c r="EPE307" s="13" t="s">
        <v>560</v>
      </c>
      <c r="EPF307" s="13" t="s">
        <v>560</v>
      </c>
      <c r="EPG307" s="13" t="s">
        <v>560</v>
      </c>
      <c r="EPH307" s="13" t="s">
        <v>560</v>
      </c>
      <c r="EPI307" s="13" t="s">
        <v>560</v>
      </c>
      <c r="EPJ307" s="13" t="s">
        <v>560</v>
      </c>
      <c r="EPK307" s="13" t="s">
        <v>560</v>
      </c>
      <c r="EPL307" s="13" t="s">
        <v>560</v>
      </c>
      <c r="EPM307" s="13" t="s">
        <v>560</v>
      </c>
      <c r="EPN307" s="13" t="s">
        <v>560</v>
      </c>
      <c r="EPO307" s="13" t="s">
        <v>560</v>
      </c>
      <c r="EPP307" s="13" t="s">
        <v>560</v>
      </c>
      <c r="EPQ307" s="13" t="s">
        <v>560</v>
      </c>
      <c r="EPR307" s="13" t="s">
        <v>560</v>
      </c>
      <c r="EPS307" s="13" t="s">
        <v>560</v>
      </c>
      <c r="EPT307" s="13" t="s">
        <v>560</v>
      </c>
      <c r="EPU307" s="13" t="s">
        <v>560</v>
      </c>
      <c r="EPV307" s="13" t="s">
        <v>560</v>
      </c>
      <c r="EPW307" s="13" t="s">
        <v>560</v>
      </c>
      <c r="EPX307" s="13" t="s">
        <v>560</v>
      </c>
      <c r="EPY307" s="13" t="s">
        <v>560</v>
      </c>
      <c r="EPZ307" s="13" t="s">
        <v>560</v>
      </c>
      <c r="EQA307" s="13" t="s">
        <v>560</v>
      </c>
      <c r="EQB307" s="13" t="s">
        <v>560</v>
      </c>
      <c r="EQC307" s="13" t="s">
        <v>560</v>
      </c>
      <c r="EQD307" s="13" t="s">
        <v>560</v>
      </c>
      <c r="EQE307" s="13" t="s">
        <v>560</v>
      </c>
      <c r="EQF307" s="13" t="s">
        <v>560</v>
      </c>
      <c r="EQG307" s="13" t="s">
        <v>560</v>
      </c>
      <c r="EQH307" s="13" t="s">
        <v>560</v>
      </c>
      <c r="EQI307" s="13" t="s">
        <v>560</v>
      </c>
      <c r="EQJ307" s="13" t="s">
        <v>560</v>
      </c>
      <c r="EQK307" s="13" t="s">
        <v>560</v>
      </c>
      <c r="EQL307" s="13" t="s">
        <v>560</v>
      </c>
      <c r="EQM307" s="13" t="s">
        <v>560</v>
      </c>
      <c r="EQN307" s="13" t="s">
        <v>560</v>
      </c>
      <c r="EQO307" s="13" t="s">
        <v>560</v>
      </c>
      <c r="EQP307" s="13" t="s">
        <v>560</v>
      </c>
      <c r="EQQ307" s="13" t="s">
        <v>560</v>
      </c>
      <c r="EQR307" s="13" t="s">
        <v>560</v>
      </c>
      <c r="EQS307" s="13" t="s">
        <v>560</v>
      </c>
      <c r="EQT307" s="13" t="s">
        <v>560</v>
      </c>
      <c r="EQU307" s="13" t="s">
        <v>560</v>
      </c>
      <c r="EQV307" s="13" t="s">
        <v>560</v>
      </c>
      <c r="EQW307" s="13" t="s">
        <v>560</v>
      </c>
      <c r="EQX307" s="13" t="s">
        <v>560</v>
      </c>
      <c r="EQY307" s="13" t="s">
        <v>560</v>
      </c>
      <c r="EQZ307" s="13" t="s">
        <v>560</v>
      </c>
      <c r="ERA307" s="13" t="s">
        <v>560</v>
      </c>
      <c r="ERB307" s="13" t="s">
        <v>560</v>
      </c>
      <c r="ERC307" s="13" t="s">
        <v>560</v>
      </c>
      <c r="ERD307" s="13" t="s">
        <v>560</v>
      </c>
      <c r="ERE307" s="13" t="s">
        <v>560</v>
      </c>
      <c r="ERF307" s="13" t="s">
        <v>560</v>
      </c>
      <c r="ERG307" s="13" t="s">
        <v>560</v>
      </c>
      <c r="ERH307" s="13" t="s">
        <v>560</v>
      </c>
      <c r="ERI307" s="13" t="s">
        <v>560</v>
      </c>
      <c r="ERJ307" s="13" t="s">
        <v>560</v>
      </c>
      <c r="ERK307" s="13" t="s">
        <v>560</v>
      </c>
      <c r="ERL307" s="13" t="s">
        <v>560</v>
      </c>
      <c r="ERM307" s="13" t="s">
        <v>560</v>
      </c>
      <c r="ERN307" s="13" t="s">
        <v>560</v>
      </c>
      <c r="ERO307" s="13" t="s">
        <v>560</v>
      </c>
      <c r="ERP307" s="13" t="s">
        <v>560</v>
      </c>
      <c r="ERQ307" s="13" t="s">
        <v>560</v>
      </c>
      <c r="ERR307" s="13" t="s">
        <v>560</v>
      </c>
      <c r="ERS307" s="13" t="s">
        <v>560</v>
      </c>
      <c r="ERT307" s="13" t="s">
        <v>560</v>
      </c>
      <c r="ERU307" s="13" t="s">
        <v>560</v>
      </c>
      <c r="ERV307" s="13" t="s">
        <v>560</v>
      </c>
      <c r="ERW307" s="13" t="s">
        <v>560</v>
      </c>
      <c r="ERX307" s="13" t="s">
        <v>560</v>
      </c>
      <c r="ERY307" s="13" t="s">
        <v>560</v>
      </c>
      <c r="ERZ307" s="13" t="s">
        <v>560</v>
      </c>
      <c r="ESA307" s="13" t="s">
        <v>560</v>
      </c>
      <c r="ESB307" s="13" t="s">
        <v>560</v>
      </c>
      <c r="ESC307" s="13" t="s">
        <v>560</v>
      </c>
      <c r="ESD307" s="13" t="s">
        <v>560</v>
      </c>
      <c r="ESE307" s="13" t="s">
        <v>560</v>
      </c>
      <c r="ESF307" s="13" t="s">
        <v>560</v>
      </c>
      <c r="ESG307" s="13" t="s">
        <v>560</v>
      </c>
      <c r="ESH307" s="13" t="s">
        <v>560</v>
      </c>
      <c r="ESI307" s="13" t="s">
        <v>560</v>
      </c>
      <c r="ESJ307" s="13" t="s">
        <v>560</v>
      </c>
      <c r="ESK307" s="13" t="s">
        <v>560</v>
      </c>
      <c r="ESL307" s="13" t="s">
        <v>560</v>
      </c>
      <c r="ESM307" s="13" t="s">
        <v>560</v>
      </c>
      <c r="ESN307" s="13" t="s">
        <v>560</v>
      </c>
      <c r="ESO307" s="13" t="s">
        <v>560</v>
      </c>
      <c r="ESP307" s="13" t="s">
        <v>560</v>
      </c>
      <c r="ESQ307" s="13" t="s">
        <v>560</v>
      </c>
      <c r="ESR307" s="13" t="s">
        <v>560</v>
      </c>
      <c r="ESS307" s="13" t="s">
        <v>560</v>
      </c>
      <c r="EST307" s="13" t="s">
        <v>560</v>
      </c>
      <c r="ESU307" s="13" t="s">
        <v>560</v>
      </c>
      <c r="ESV307" s="13" t="s">
        <v>560</v>
      </c>
      <c r="ESW307" s="13" t="s">
        <v>560</v>
      </c>
      <c r="ESX307" s="13" t="s">
        <v>560</v>
      </c>
      <c r="ESY307" s="13" t="s">
        <v>560</v>
      </c>
      <c r="ESZ307" s="13" t="s">
        <v>560</v>
      </c>
      <c r="ETA307" s="13" t="s">
        <v>560</v>
      </c>
      <c r="ETB307" s="13" t="s">
        <v>560</v>
      </c>
      <c r="ETC307" s="13" t="s">
        <v>560</v>
      </c>
      <c r="ETD307" s="13" t="s">
        <v>560</v>
      </c>
      <c r="ETE307" s="13" t="s">
        <v>560</v>
      </c>
      <c r="ETF307" s="13" t="s">
        <v>560</v>
      </c>
      <c r="ETG307" s="13" t="s">
        <v>560</v>
      </c>
      <c r="ETH307" s="13" t="s">
        <v>560</v>
      </c>
      <c r="ETI307" s="13" t="s">
        <v>560</v>
      </c>
      <c r="ETJ307" s="13" t="s">
        <v>560</v>
      </c>
      <c r="ETK307" s="13" t="s">
        <v>560</v>
      </c>
      <c r="ETL307" s="13" t="s">
        <v>560</v>
      </c>
      <c r="ETM307" s="13" t="s">
        <v>560</v>
      </c>
      <c r="ETN307" s="13" t="s">
        <v>560</v>
      </c>
      <c r="ETO307" s="13" t="s">
        <v>560</v>
      </c>
      <c r="ETP307" s="13" t="s">
        <v>560</v>
      </c>
      <c r="ETQ307" s="13" t="s">
        <v>560</v>
      </c>
      <c r="ETR307" s="13" t="s">
        <v>560</v>
      </c>
      <c r="ETS307" s="13" t="s">
        <v>560</v>
      </c>
      <c r="ETT307" s="13" t="s">
        <v>560</v>
      </c>
      <c r="ETU307" s="13" t="s">
        <v>560</v>
      </c>
      <c r="ETV307" s="13" t="s">
        <v>560</v>
      </c>
      <c r="ETW307" s="13" t="s">
        <v>560</v>
      </c>
      <c r="ETX307" s="13" t="s">
        <v>560</v>
      </c>
      <c r="ETY307" s="13" t="s">
        <v>560</v>
      </c>
      <c r="ETZ307" s="13" t="s">
        <v>560</v>
      </c>
      <c r="EUA307" s="13" t="s">
        <v>560</v>
      </c>
      <c r="EUB307" s="13" t="s">
        <v>560</v>
      </c>
      <c r="EUC307" s="13" t="s">
        <v>560</v>
      </c>
      <c r="EUD307" s="13" t="s">
        <v>560</v>
      </c>
      <c r="EUE307" s="13" t="s">
        <v>560</v>
      </c>
      <c r="EUF307" s="13" t="s">
        <v>560</v>
      </c>
      <c r="EUG307" s="13" t="s">
        <v>560</v>
      </c>
      <c r="EUH307" s="13" t="s">
        <v>560</v>
      </c>
      <c r="EUI307" s="13" t="s">
        <v>560</v>
      </c>
      <c r="EUJ307" s="13" t="s">
        <v>560</v>
      </c>
      <c r="EUK307" s="13" t="s">
        <v>560</v>
      </c>
      <c r="EUL307" s="13" t="s">
        <v>560</v>
      </c>
      <c r="EUM307" s="13" t="s">
        <v>560</v>
      </c>
      <c r="EUN307" s="13" t="s">
        <v>560</v>
      </c>
      <c r="EUO307" s="13" t="s">
        <v>560</v>
      </c>
      <c r="EUP307" s="13" t="s">
        <v>560</v>
      </c>
      <c r="EUQ307" s="13" t="s">
        <v>560</v>
      </c>
      <c r="EUR307" s="13" t="s">
        <v>560</v>
      </c>
      <c r="EUS307" s="13" t="s">
        <v>560</v>
      </c>
      <c r="EUT307" s="13" t="s">
        <v>560</v>
      </c>
      <c r="EUU307" s="13" t="s">
        <v>560</v>
      </c>
      <c r="EUV307" s="13" t="s">
        <v>560</v>
      </c>
      <c r="EUW307" s="13" t="s">
        <v>560</v>
      </c>
      <c r="EUX307" s="13" t="s">
        <v>560</v>
      </c>
      <c r="EUY307" s="13" t="s">
        <v>560</v>
      </c>
      <c r="EUZ307" s="13" t="s">
        <v>560</v>
      </c>
      <c r="EVA307" s="13" t="s">
        <v>560</v>
      </c>
      <c r="EVB307" s="13" t="s">
        <v>560</v>
      </c>
      <c r="EVC307" s="13" t="s">
        <v>560</v>
      </c>
      <c r="EVD307" s="13" t="s">
        <v>560</v>
      </c>
      <c r="EVE307" s="13" t="s">
        <v>560</v>
      </c>
      <c r="EVF307" s="13" t="s">
        <v>560</v>
      </c>
      <c r="EVG307" s="13" t="s">
        <v>560</v>
      </c>
      <c r="EVH307" s="13" t="s">
        <v>560</v>
      </c>
      <c r="EVI307" s="13" t="s">
        <v>560</v>
      </c>
      <c r="EVJ307" s="13" t="s">
        <v>560</v>
      </c>
      <c r="EVK307" s="13" t="s">
        <v>560</v>
      </c>
      <c r="EVL307" s="13" t="s">
        <v>560</v>
      </c>
      <c r="EVM307" s="13" t="s">
        <v>560</v>
      </c>
      <c r="EVN307" s="13" t="s">
        <v>560</v>
      </c>
      <c r="EVO307" s="13" t="s">
        <v>560</v>
      </c>
      <c r="EVP307" s="13" t="s">
        <v>560</v>
      </c>
      <c r="EVQ307" s="13" t="s">
        <v>560</v>
      </c>
      <c r="EVR307" s="13" t="s">
        <v>560</v>
      </c>
      <c r="EVS307" s="13" t="s">
        <v>560</v>
      </c>
      <c r="EVT307" s="13" t="s">
        <v>560</v>
      </c>
      <c r="EVU307" s="13" t="s">
        <v>560</v>
      </c>
      <c r="EVV307" s="13" t="s">
        <v>560</v>
      </c>
      <c r="EVW307" s="13" t="s">
        <v>560</v>
      </c>
      <c r="EVX307" s="13" t="s">
        <v>560</v>
      </c>
      <c r="EVY307" s="13" t="s">
        <v>560</v>
      </c>
      <c r="EVZ307" s="13" t="s">
        <v>560</v>
      </c>
      <c r="EWA307" s="13" t="s">
        <v>560</v>
      </c>
      <c r="EWB307" s="13" t="s">
        <v>560</v>
      </c>
      <c r="EWC307" s="13" t="s">
        <v>560</v>
      </c>
      <c r="EWD307" s="13" t="s">
        <v>560</v>
      </c>
      <c r="EWE307" s="13" t="s">
        <v>560</v>
      </c>
      <c r="EWF307" s="13" t="s">
        <v>560</v>
      </c>
      <c r="EWG307" s="13" t="s">
        <v>560</v>
      </c>
      <c r="EWH307" s="13" t="s">
        <v>560</v>
      </c>
      <c r="EWI307" s="13" t="s">
        <v>560</v>
      </c>
      <c r="EWJ307" s="13" t="s">
        <v>560</v>
      </c>
      <c r="EWK307" s="13" t="s">
        <v>560</v>
      </c>
      <c r="EWL307" s="13" t="s">
        <v>560</v>
      </c>
      <c r="EWM307" s="13" t="s">
        <v>560</v>
      </c>
      <c r="EWN307" s="13" t="s">
        <v>560</v>
      </c>
      <c r="EWO307" s="13" t="s">
        <v>560</v>
      </c>
      <c r="EWP307" s="13" t="s">
        <v>560</v>
      </c>
      <c r="EWQ307" s="13" t="s">
        <v>560</v>
      </c>
      <c r="EWR307" s="13" t="s">
        <v>560</v>
      </c>
      <c r="EWS307" s="13" t="s">
        <v>560</v>
      </c>
      <c r="EWT307" s="13" t="s">
        <v>560</v>
      </c>
      <c r="EWU307" s="13" t="s">
        <v>560</v>
      </c>
      <c r="EWV307" s="13" t="s">
        <v>560</v>
      </c>
      <c r="EWW307" s="13" t="s">
        <v>560</v>
      </c>
      <c r="EWX307" s="13" t="s">
        <v>560</v>
      </c>
      <c r="EWY307" s="13" t="s">
        <v>560</v>
      </c>
      <c r="EWZ307" s="13" t="s">
        <v>560</v>
      </c>
      <c r="EXA307" s="13" t="s">
        <v>560</v>
      </c>
      <c r="EXB307" s="13" t="s">
        <v>560</v>
      </c>
      <c r="EXC307" s="13" t="s">
        <v>560</v>
      </c>
      <c r="EXD307" s="13" t="s">
        <v>560</v>
      </c>
      <c r="EXE307" s="13" t="s">
        <v>560</v>
      </c>
      <c r="EXF307" s="13" t="s">
        <v>560</v>
      </c>
      <c r="EXG307" s="13" t="s">
        <v>560</v>
      </c>
      <c r="EXH307" s="13" t="s">
        <v>560</v>
      </c>
      <c r="EXI307" s="13" t="s">
        <v>560</v>
      </c>
      <c r="EXJ307" s="13" t="s">
        <v>560</v>
      </c>
      <c r="EXK307" s="13" t="s">
        <v>560</v>
      </c>
      <c r="EXL307" s="13" t="s">
        <v>560</v>
      </c>
      <c r="EXM307" s="13" t="s">
        <v>560</v>
      </c>
      <c r="EXN307" s="13" t="s">
        <v>560</v>
      </c>
      <c r="EXO307" s="13" t="s">
        <v>560</v>
      </c>
      <c r="EXP307" s="13" t="s">
        <v>560</v>
      </c>
      <c r="EXQ307" s="13" t="s">
        <v>560</v>
      </c>
      <c r="EXR307" s="13" t="s">
        <v>560</v>
      </c>
      <c r="EXS307" s="13" t="s">
        <v>560</v>
      </c>
      <c r="EXT307" s="13" t="s">
        <v>560</v>
      </c>
      <c r="EXU307" s="13" t="s">
        <v>560</v>
      </c>
      <c r="EXV307" s="13" t="s">
        <v>560</v>
      </c>
      <c r="EXW307" s="13" t="s">
        <v>560</v>
      </c>
      <c r="EXX307" s="13" t="s">
        <v>560</v>
      </c>
      <c r="EXY307" s="13" t="s">
        <v>560</v>
      </c>
      <c r="EXZ307" s="13" t="s">
        <v>560</v>
      </c>
      <c r="EYA307" s="13" t="s">
        <v>560</v>
      </c>
      <c r="EYB307" s="13" t="s">
        <v>560</v>
      </c>
      <c r="EYC307" s="13" t="s">
        <v>560</v>
      </c>
      <c r="EYD307" s="13" t="s">
        <v>560</v>
      </c>
      <c r="EYE307" s="13" t="s">
        <v>560</v>
      </c>
      <c r="EYF307" s="13" t="s">
        <v>560</v>
      </c>
      <c r="EYG307" s="13" t="s">
        <v>560</v>
      </c>
      <c r="EYH307" s="13" t="s">
        <v>560</v>
      </c>
      <c r="EYI307" s="13" t="s">
        <v>560</v>
      </c>
      <c r="EYJ307" s="13" t="s">
        <v>560</v>
      </c>
      <c r="EYK307" s="13" t="s">
        <v>560</v>
      </c>
      <c r="EYL307" s="13" t="s">
        <v>560</v>
      </c>
      <c r="EYM307" s="13" t="s">
        <v>560</v>
      </c>
      <c r="EYN307" s="13" t="s">
        <v>560</v>
      </c>
      <c r="EYO307" s="13" t="s">
        <v>560</v>
      </c>
      <c r="EYP307" s="13" t="s">
        <v>560</v>
      </c>
      <c r="EYQ307" s="13" t="s">
        <v>560</v>
      </c>
      <c r="EYR307" s="13" t="s">
        <v>560</v>
      </c>
      <c r="EYS307" s="13" t="s">
        <v>560</v>
      </c>
      <c r="EYT307" s="13" t="s">
        <v>560</v>
      </c>
      <c r="EYU307" s="13" t="s">
        <v>560</v>
      </c>
      <c r="EYV307" s="13" t="s">
        <v>560</v>
      </c>
      <c r="EYW307" s="13" t="s">
        <v>560</v>
      </c>
      <c r="EYX307" s="13" t="s">
        <v>560</v>
      </c>
      <c r="EYY307" s="13" t="s">
        <v>560</v>
      </c>
      <c r="EYZ307" s="13" t="s">
        <v>560</v>
      </c>
      <c r="EZA307" s="13" t="s">
        <v>560</v>
      </c>
      <c r="EZB307" s="13" t="s">
        <v>560</v>
      </c>
      <c r="EZC307" s="13" t="s">
        <v>560</v>
      </c>
      <c r="EZD307" s="13" t="s">
        <v>560</v>
      </c>
      <c r="EZE307" s="13" t="s">
        <v>560</v>
      </c>
      <c r="EZF307" s="13" t="s">
        <v>560</v>
      </c>
      <c r="EZG307" s="13" t="s">
        <v>560</v>
      </c>
      <c r="EZH307" s="13" t="s">
        <v>560</v>
      </c>
      <c r="EZI307" s="13" t="s">
        <v>560</v>
      </c>
      <c r="EZJ307" s="13" t="s">
        <v>560</v>
      </c>
      <c r="EZK307" s="13" t="s">
        <v>560</v>
      </c>
      <c r="EZL307" s="13" t="s">
        <v>560</v>
      </c>
      <c r="EZM307" s="13" t="s">
        <v>560</v>
      </c>
      <c r="EZN307" s="13" t="s">
        <v>560</v>
      </c>
      <c r="EZO307" s="13" t="s">
        <v>560</v>
      </c>
      <c r="EZP307" s="13" t="s">
        <v>560</v>
      </c>
      <c r="EZQ307" s="13" t="s">
        <v>560</v>
      </c>
      <c r="EZR307" s="13" t="s">
        <v>560</v>
      </c>
      <c r="EZS307" s="13" t="s">
        <v>560</v>
      </c>
      <c r="EZT307" s="13" t="s">
        <v>560</v>
      </c>
      <c r="EZU307" s="13" t="s">
        <v>560</v>
      </c>
      <c r="EZV307" s="13" t="s">
        <v>560</v>
      </c>
      <c r="EZW307" s="13" t="s">
        <v>560</v>
      </c>
      <c r="EZX307" s="13" t="s">
        <v>560</v>
      </c>
      <c r="EZY307" s="13" t="s">
        <v>560</v>
      </c>
      <c r="EZZ307" s="13" t="s">
        <v>560</v>
      </c>
      <c r="FAA307" s="13" t="s">
        <v>560</v>
      </c>
      <c r="FAB307" s="13" t="s">
        <v>560</v>
      </c>
      <c r="FAC307" s="13" t="s">
        <v>560</v>
      </c>
      <c r="FAD307" s="13" t="s">
        <v>560</v>
      </c>
      <c r="FAE307" s="13" t="s">
        <v>560</v>
      </c>
      <c r="FAF307" s="13" t="s">
        <v>560</v>
      </c>
      <c r="FAG307" s="13" t="s">
        <v>560</v>
      </c>
      <c r="FAH307" s="13" t="s">
        <v>560</v>
      </c>
      <c r="FAI307" s="13" t="s">
        <v>560</v>
      </c>
      <c r="FAJ307" s="13" t="s">
        <v>560</v>
      </c>
      <c r="FAK307" s="13" t="s">
        <v>560</v>
      </c>
      <c r="FAL307" s="13" t="s">
        <v>560</v>
      </c>
      <c r="FAM307" s="13" t="s">
        <v>560</v>
      </c>
      <c r="FAN307" s="13" t="s">
        <v>560</v>
      </c>
      <c r="FAO307" s="13" t="s">
        <v>560</v>
      </c>
      <c r="FAP307" s="13" t="s">
        <v>560</v>
      </c>
      <c r="FAQ307" s="13" t="s">
        <v>560</v>
      </c>
      <c r="FAR307" s="13" t="s">
        <v>560</v>
      </c>
      <c r="FAS307" s="13" t="s">
        <v>560</v>
      </c>
      <c r="FAT307" s="13" t="s">
        <v>560</v>
      </c>
      <c r="FAU307" s="13" t="s">
        <v>560</v>
      </c>
      <c r="FAV307" s="13" t="s">
        <v>560</v>
      </c>
      <c r="FAW307" s="13" t="s">
        <v>560</v>
      </c>
      <c r="FAX307" s="13" t="s">
        <v>560</v>
      </c>
      <c r="FAY307" s="13" t="s">
        <v>560</v>
      </c>
      <c r="FAZ307" s="13" t="s">
        <v>560</v>
      </c>
      <c r="FBA307" s="13" t="s">
        <v>560</v>
      </c>
      <c r="FBB307" s="13" t="s">
        <v>560</v>
      </c>
      <c r="FBC307" s="13" t="s">
        <v>560</v>
      </c>
      <c r="FBD307" s="13" t="s">
        <v>560</v>
      </c>
      <c r="FBE307" s="13" t="s">
        <v>560</v>
      </c>
      <c r="FBF307" s="13" t="s">
        <v>560</v>
      </c>
      <c r="FBG307" s="13" t="s">
        <v>560</v>
      </c>
      <c r="FBH307" s="13" t="s">
        <v>560</v>
      </c>
      <c r="FBI307" s="13" t="s">
        <v>560</v>
      </c>
      <c r="FBJ307" s="13" t="s">
        <v>560</v>
      </c>
      <c r="FBK307" s="13" t="s">
        <v>560</v>
      </c>
      <c r="FBL307" s="13" t="s">
        <v>560</v>
      </c>
      <c r="FBM307" s="13" t="s">
        <v>560</v>
      </c>
      <c r="FBN307" s="13" t="s">
        <v>560</v>
      </c>
      <c r="FBO307" s="13" t="s">
        <v>560</v>
      </c>
      <c r="FBP307" s="13" t="s">
        <v>560</v>
      </c>
      <c r="FBQ307" s="13" t="s">
        <v>560</v>
      </c>
      <c r="FBR307" s="13" t="s">
        <v>560</v>
      </c>
      <c r="FBS307" s="13" t="s">
        <v>560</v>
      </c>
      <c r="FBT307" s="13" t="s">
        <v>560</v>
      </c>
      <c r="FBU307" s="13" t="s">
        <v>560</v>
      </c>
      <c r="FBV307" s="13" t="s">
        <v>560</v>
      </c>
      <c r="FBW307" s="13" t="s">
        <v>560</v>
      </c>
      <c r="FBX307" s="13" t="s">
        <v>560</v>
      </c>
      <c r="FBY307" s="13" t="s">
        <v>560</v>
      </c>
      <c r="FBZ307" s="13" t="s">
        <v>560</v>
      </c>
      <c r="FCA307" s="13" t="s">
        <v>560</v>
      </c>
      <c r="FCB307" s="13" t="s">
        <v>560</v>
      </c>
      <c r="FCC307" s="13" t="s">
        <v>560</v>
      </c>
      <c r="FCD307" s="13" t="s">
        <v>560</v>
      </c>
      <c r="FCE307" s="13" t="s">
        <v>560</v>
      </c>
      <c r="FCF307" s="13" t="s">
        <v>560</v>
      </c>
      <c r="FCG307" s="13" t="s">
        <v>560</v>
      </c>
      <c r="FCH307" s="13" t="s">
        <v>560</v>
      </c>
      <c r="FCI307" s="13" t="s">
        <v>560</v>
      </c>
      <c r="FCJ307" s="13" t="s">
        <v>560</v>
      </c>
      <c r="FCK307" s="13" t="s">
        <v>560</v>
      </c>
      <c r="FCL307" s="13" t="s">
        <v>560</v>
      </c>
      <c r="FCM307" s="13" t="s">
        <v>560</v>
      </c>
      <c r="FCN307" s="13" t="s">
        <v>560</v>
      </c>
      <c r="FCO307" s="13" t="s">
        <v>560</v>
      </c>
      <c r="FCP307" s="13" t="s">
        <v>560</v>
      </c>
      <c r="FCQ307" s="13" t="s">
        <v>560</v>
      </c>
      <c r="FCR307" s="13" t="s">
        <v>560</v>
      </c>
      <c r="FCS307" s="13" t="s">
        <v>560</v>
      </c>
      <c r="FCT307" s="13" t="s">
        <v>560</v>
      </c>
      <c r="FCU307" s="13" t="s">
        <v>560</v>
      </c>
      <c r="FCV307" s="13" t="s">
        <v>560</v>
      </c>
      <c r="FCW307" s="13" t="s">
        <v>560</v>
      </c>
      <c r="FCX307" s="13" t="s">
        <v>560</v>
      </c>
      <c r="FCY307" s="13" t="s">
        <v>560</v>
      </c>
      <c r="FCZ307" s="13" t="s">
        <v>560</v>
      </c>
      <c r="FDA307" s="13" t="s">
        <v>560</v>
      </c>
      <c r="FDB307" s="13" t="s">
        <v>560</v>
      </c>
      <c r="FDC307" s="13" t="s">
        <v>560</v>
      </c>
      <c r="FDD307" s="13" t="s">
        <v>560</v>
      </c>
      <c r="FDE307" s="13" t="s">
        <v>560</v>
      </c>
      <c r="FDF307" s="13" t="s">
        <v>560</v>
      </c>
      <c r="FDG307" s="13" t="s">
        <v>560</v>
      </c>
      <c r="FDH307" s="13" t="s">
        <v>560</v>
      </c>
      <c r="FDI307" s="13" t="s">
        <v>560</v>
      </c>
      <c r="FDJ307" s="13" t="s">
        <v>560</v>
      </c>
      <c r="FDK307" s="13" t="s">
        <v>560</v>
      </c>
      <c r="FDL307" s="13" t="s">
        <v>560</v>
      </c>
      <c r="FDM307" s="13" t="s">
        <v>560</v>
      </c>
      <c r="FDN307" s="13" t="s">
        <v>560</v>
      </c>
      <c r="FDO307" s="13" t="s">
        <v>560</v>
      </c>
      <c r="FDP307" s="13" t="s">
        <v>560</v>
      </c>
      <c r="FDQ307" s="13" t="s">
        <v>560</v>
      </c>
      <c r="FDR307" s="13" t="s">
        <v>560</v>
      </c>
      <c r="FDS307" s="13" t="s">
        <v>560</v>
      </c>
      <c r="FDT307" s="13" t="s">
        <v>560</v>
      </c>
      <c r="FDU307" s="13" t="s">
        <v>560</v>
      </c>
      <c r="FDV307" s="13" t="s">
        <v>560</v>
      </c>
      <c r="FDW307" s="13" t="s">
        <v>560</v>
      </c>
      <c r="FDX307" s="13" t="s">
        <v>560</v>
      </c>
      <c r="FDY307" s="13" t="s">
        <v>560</v>
      </c>
      <c r="FDZ307" s="13" t="s">
        <v>560</v>
      </c>
      <c r="FEA307" s="13" t="s">
        <v>560</v>
      </c>
      <c r="FEB307" s="13" t="s">
        <v>560</v>
      </c>
      <c r="FEC307" s="13" t="s">
        <v>560</v>
      </c>
      <c r="FED307" s="13" t="s">
        <v>560</v>
      </c>
      <c r="FEE307" s="13" t="s">
        <v>560</v>
      </c>
      <c r="FEF307" s="13" t="s">
        <v>560</v>
      </c>
      <c r="FEG307" s="13" t="s">
        <v>560</v>
      </c>
      <c r="FEH307" s="13" t="s">
        <v>560</v>
      </c>
      <c r="FEI307" s="13" t="s">
        <v>560</v>
      </c>
      <c r="FEJ307" s="13" t="s">
        <v>560</v>
      </c>
      <c r="FEK307" s="13" t="s">
        <v>560</v>
      </c>
      <c r="FEL307" s="13" t="s">
        <v>560</v>
      </c>
      <c r="FEM307" s="13" t="s">
        <v>560</v>
      </c>
      <c r="FEN307" s="13" t="s">
        <v>560</v>
      </c>
      <c r="FEO307" s="13" t="s">
        <v>560</v>
      </c>
      <c r="FEP307" s="13" t="s">
        <v>560</v>
      </c>
      <c r="FEQ307" s="13" t="s">
        <v>560</v>
      </c>
      <c r="FER307" s="13" t="s">
        <v>560</v>
      </c>
      <c r="FES307" s="13" t="s">
        <v>560</v>
      </c>
      <c r="FET307" s="13" t="s">
        <v>560</v>
      </c>
      <c r="FEU307" s="13" t="s">
        <v>560</v>
      </c>
      <c r="FEV307" s="13" t="s">
        <v>560</v>
      </c>
      <c r="FEW307" s="13" t="s">
        <v>560</v>
      </c>
      <c r="FEX307" s="13" t="s">
        <v>560</v>
      </c>
      <c r="FEY307" s="13" t="s">
        <v>560</v>
      </c>
      <c r="FEZ307" s="13" t="s">
        <v>560</v>
      </c>
      <c r="FFA307" s="13" t="s">
        <v>560</v>
      </c>
      <c r="FFB307" s="13" t="s">
        <v>560</v>
      </c>
      <c r="FFC307" s="13" t="s">
        <v>560</v>
      </c>
      <c r="FFD307" s="13" t="s">
        <v>560</v>
      </c>
      <c r="FFE307" s="13" t="s">
        <v>560</v>
      </c>
      <c r="FFF307" s="13" t="s">
        <v>560</v>
      </c>
      <c r="FFG307" s="13" t="s">
        <v>560</v>
      </c>
      <c r="FFH307" s="13" t="s">
        <v>560</v>
      </c>
      <c r="FFI307" s="13" t="s">
        <v>560</v>
      </c>
      <c r="FFJ307" s="13" t="s">
        <v>560</v>
      </c>
      <c r="FFK307" s="13" t="s">
        <v>560</v>
      </c>
      <c r="FFL307" s="13" t="s">
        <v>560</v>
      </c>
      <c r="FFM307" s="13" t="s">
        <v>560</v>
      </c>
      <c r="FFN307" s="13" t="s">
        <v>560</v>
      </c>
      <c r="FFO307" s="13" t="s">
        <v>560</v>
      </c>
      <c r="FFP307" s="13" t="s">
        <v>560</v>
      </c>
      <c r="FFQ307" s="13" t="s">
        <v>560</v>
      </c>
      <c r="FFR307" s="13" t="s">
        <v>560</v>
      </c>
      <c r="FFS307" s="13" t="s">
        <v>560</v>
      </c>
      <c r="FFT307" s="13" t="s">
        <v>560</v>
      </c>
      <c r="FFU307" s="13" t="s">
        <v>560</v>
      </c>
      <c r="FFV307" s="13" t="s">
        <v>560</v>
      </c>
      <c r="FFW307" s="13" t="s">
        <v>560</v>
      </c>
      <c r="FFX307" s="13" t="s">
        <v>560</v>
      </c>
      <c r="FFY307" s="13" t="s">
        <v>560</v>
      </c>
      <c r="FFZ307" s="13" t="s">
        <v>560</v>
      </c>
      <c r="FGA307" s="13" t="s">
        <v>560</v>
      </c>
      <c r="FGB307" s="13" t="s">
        <v>560</v>
      </c>
      <c r="FGC307" s="13" t="s">
        <v>560</v>
      </c>
      <c r="FGD307" s="13" t="s">
        <v>560</v>
      </c>
      <c r="FGE307" s="13" t="s">
        <v>560</v>
      </c>
      <c r="FGF307" s="13" t="s">
        <v>560</v>
      </c>
      <c r="FGG307" s="13" t="s">
        <v>560</v>
      </c>
      <c r="FGH307" s="13" t="s">
        <v>560</v>
      </c>
      <c r="FGI307" s="13" t="s">
        <v>560</v>
      </c>
      <c r="FGJ307" s="13" t="s">
        <v>560</v>
      </c>
      <c r="FGK307" s="13" t="s">
        <v>560</v>
      </c>
      <c r="FGL307" s="13" t="s">
        <v>560</v>
      </c>
      <c r="FGM307" s="13" t="s">
        <v>560</v>
      </c>
      <c r="FGN307" s="13" t="s">
        <v>560</v>
      </c>
      <c r="FGO307" s="13" t="s">
        <v>560</v>
      </c>
      <c r="FGP307" s="13" t="s">
        <v>560</v>
      </c>
      <c r="FGQ307" s="13" t="s">
        <v>560</v>
      </c>
      <c r="FGR307" s="13" t="s">
        <v>560</v>
      </c>
      <c r="FGS307" s="13" t="s">
        <v>560</v>
      </c>
      <c r="FGT307" s="13" t="s">
        <v>560</v>
      </c>
      <c r="FGU307" s="13" t="s">
        <v>560</v>
      </c>
      <c r="FGV307" s="13" t="s">
        <v>560</v>
      </c>
      <c r="FGW307" s="13" t="s">
        <v>560</v>
      </c>
      <c r="FGX307" s="13" t="s">
        <v>560</v>
      </c>
      <c r="FGY307" s="13" t="s">
        <v>560</v>
      </c>
      <c r="FGZ307" s="13" t="s">
        <v>560</v>
      </c>
      <c r="FHA307" s="13" t="s">
        <v>560</v>
      </c>
      <c r="FHB307" s="13" t="s">
        <v>560</v>
      </c>
      <c r="FHC307" s="13" t="s">
        <v>560</v>
      </c>
      <c r="FHD307" s="13" t="s">
        <v>560</v>
      </c>
      <c r="FHE307" s="13" t="s">
        <v>560</v>
      </c>
      <c r="FHF307" s="13" t="s">
        <v>560</v>
      </c>
      <c r="FHG307" s="13" t="s">
        <v>560</v>
      </c>
      <c r="FHH307" s="13" t="s">
        <v>560</v>
      </c>
      <c r="FHI307" s="13" t="s">
        <v>560</v>
      </c>
      <c r="FHJ307" s="13" t="s">
        <v>560</v>
      </c>
      <c r="FHK307" s="13" t="s">
        <v>560</v>
      </c>
      <c r="FHL307" s="13" t="s">
        <v>560</v>
      </c>
      <c r="FHM307" s="13" t="s">
        <v>560</v>
      </c>
      <c r="FHN307" s="13" t="s">
        <v>560</v>
      </c>
      <c r="FHO307" s="13" t="s">
        <v>560</v>
      </c>
      <c r="FHP307" s="13" t="s">
        <v>560</v>
      </c>
      <c r="FHQ307" s="13" t="s">
        <v>560</v>
      </c>
      <c r="FHR307" s="13" t="s">
        <v>560</v>
      </c>
      <c r="FHS307" s="13" t="s">
        <v>560</v>
      </c>
      <c r="FHT307" s="13" t="s">
        <v>560</v>
      </c>
      <c r="FHU307" s="13" t="s">
        <v>560</v>
      </c>
      <c r="FHV307" s="13" t="s">
        <v>560</v>
      </c>
      <c r="FHW307" s="13" t="s">
        <v>560</v>
      </c>
      <c r="FHX307" s="13" t="s">
        <v>560</v>
      </c>
      <c r="FHY307" s="13" t="s">
        <v>560</v>
      </c>
      <c r="FHZ307" s="13" t="s">
        <v>560</v>
      </c>
      <c r="FIA307" s="13" t="s">
        <v>560</v>
      </c>
      <c r="FIB307" s="13" t="s">
        <v>560</v>
      </c>
      <c r="FIC307" s="13" t="s">
        <v>560</v>
      </c>
      <c r="FID307" s="13" t="s">
        <v>560</v>
      </c>
      <c r="FIE307" s="13" t="s">
        <v>560</v>
      </c>
      <c r="FIF307" s="13" t="s">
        <v>560</v>
      </c>
      <c r="FIG307" s="13" t="s">
        <v>560</v>
      </c>
      <c r="FIH307" s="13" t="s">
        <v>560</v>
      </c>
      <c r="FII307" s="13" t="s">
        <v>560</v>
      </c>
      <c r="FIJ307" s="13" t="s">
        <v>560</v>
      </c>
      <c r="FIK307" s="13" t="s">
        <v>560</v>
      </c>
      <c r="FIL307" s="13" t="s">
        <v>560</v>
      </c>
      <c r="FIM307" s="13" t="s">
        <v>560</v>
      </c>
      <c r="FIN307" s="13" t="s">
        <v>560</v>
      </c>
      <c r="FIO307" s="13" t="s">
        <v>560</v>
      </c>
      <c r="FIP307" s="13" t="s">
        <v>560</v>
      </c>
      <c r="FIQ307" s="13" t="s">
        <v>560</v>
      </c>
      <c r="FIR307" s="13" t="s">
        <v>560</v>
      </c>
      <c r="FIS307" s="13" t="s">
        <v>560</v>
      </c>
      <c r="FIT307" s="13" t="s">
        <v>560</v>
      </c>
      <c r="FIU307" s="13" t="s">
        <v>560</v>
      </c>
      <c r="FIV307" s="13" t="s">
        <v>560</v>
      </c>
      <c r="FIW307" s="13" t="s">
        <v>560</v>
      </c>
      <c r="FIX307" s="13" t="s">
        <v>560</v>
      </c>
      <c r="FIY307" s="13" t="s">
        <v>560</v>
      </c>
      <c r="FIZ307" s="13" t="s">
        <v>560</v>
      </c>
      <c r="FJA307" s="13" t="s">
        <v>560</v>
      </c>
      <c r="FJB307" s="13" t="s">
        <v>560</v>
      </c>
      <c r="FJC307" s="13" t="s">
        <v>560</v>
      </c>
      <c r="FJD307" s="13" t="s">
        <v>560</v>
      </c>
      <c r="FJE307" s="13" t="s">
        <v>560</v>
      </c>
      <c r="FJF307" s="13" t="s">
        <v>560</v>
      </c>
      <c r="FJG307" s="13" t="s">
        <v>560</v>
      </c>
      <c r="FJH307" s="13" t="s">
        <v>560</v>
      </c>
      <c r="FJI307" s="13" t="s">
        <v>560</v>
      </c>
      <c r="FJJ307" s="13" t="s">
        <v>560</v>
      </c>
      <c r="FJK307" s="13" t="s">
        <v>560</v>
      </c>
      <c r="FJL307" s="13" t="s">
        <v>560</v>
      </c>
      <c r="FJM307" s="13" t="s">
        <v>560</v>
      </c>
      <c r="FJN307" s="13" t="s">
        <v>560</v>
      </c>
      <c r="FJO307" s="13" t="s">
        <v>560</v>
      </c>
      <c r="FJP307" s="13" t="s">
        <v>560</v>
      </c>
      <c r="FJQ307" s="13" t="s">
        <v>560</v>
      </c>
      <c r="FJR307" s="13" t="s">
        <v>560</v>
      </c>
      <c r="FJS307" s="13" t="s">
        <v>560</v>
      </c>
      <c r="FJT307" s="13" t="s">
        <v>560</v>
      </c>
      <c r="FJU307" s="13" t="s">
        <v>560</v>
      </c>
      <c r="FJV307" s="13" t="s">
        <v>560</v>
      </c>
      <c r="FJW307" s="13" t="s">
        <v>560</v>
      </c>
      <c r="FJX307" s="13" t="s">
        <v>560</v>
      </c>
      <c r="FJY307" s="13" t="s">
        <v>560</v>
      </c>
      <c r="FJZ307" s="13" t="s">
        <v>560</v>
      </c>
      <c r="FKA307" s="13" t="s">
        <v>560</v>
      </c>
      <c r="FKB307" s="13" t="s">
        <v>560</v>
      </c>
      <c r="FKC307" s="13" t="s">
        <v>560</v>
      </c>
      <c r="FKD307" s="13" t="s">
        <v>560</v>
      </c>
      <c r="FKE307" s="13" t="s">
        <v>560</v>
      </c>
      <c r="FKF307" s="13" t="s">
        <v>560</v>
      </c>
      <c r="FKG307" s="13" t="s">
        <v>560</v>
      </c>
      <c r="FKH307" s="13" t="s">
        <v>560</v>
      </c>
      <c r="FKI307" s="13" t="s">
        <v>560</v>
      </c>
      <c r="FKJ307" s="13" t="s">
        <v>560</v>
      </c>
      <c r="FKK307" s="13" t="s">
        <v>560</v>
      </c>
      <c r="FKL307" s="13" t="s">
        <v>560</v>
      </c>
      <c r="FKM307" s="13" t="s">
        <v>560</v>
      </c>
      <c r="FKN307" s="13" t="s">
        <v>560</v>
      </c>
      <c r="FKO307" s="13" t="s">
        <v>560</v>
      </c>
      <c r="FKP307" s="13" t="s">
        <v>560</v>
      </c>
      <c r="FKQ307" s="13" t="s">
        <v>560</v>
      </c>
      <c r="FKR307" s="13" t="s">
        <v>560</v>
      </c>
      <c r="FKS307" s="13" t="s">
        <v>560</v>
      </c>
      <c r="FKT307" s="13" t="s">
        <v>560</v>
      </c>
      <c r="FKU307" s="13" t="s">
        <v>560</v>
      </c>
      <c r="FKV307" s="13" t="s">
        <v>560</v>
      </c>
      <c r="FKW307" s="13" t="s">
        <v>560</v>
      </c>
      <c r="FKX307" s="13" t="s">
        <v>560</v>
      </c>
      <c r="FKY307" s="13" t="s">
        <v>560</v>
      </c>
      <c r="FKZ307" s="13" t="s">
        <v>560</v>
      </c>
      <c r="FLA307" s="13" t="s">
        <v>560</v>
      </c>
      <c r="FLB307" s="13" t="s">
        <v>560</v>
      </c>
      <c r="FLC307" s="13" t="s">
        <v>560</v>
      </c>
      <c r="FLD307" s="13" t="s">
        <v>560</v>
      </c>
      <c r="FLE307" s="13" t="s">
        <v>560</v>
      </c>
      <c r="FLF307" s="13" t="s">
        <v>560</v>
      </c>
      <c r="FLG307" s="13" t="s">
        <v>560</v>
      </c>
      <c r="FLH307" s="13" t="s">
        <v>560</v>
      </c>
      <c r="FLI307" s="13" t="s">
        <v>560</v>
      </c>
      <c r="FLJ307" s="13" t="s">
        <v>560</v>
      </c>
      <c r="FLK307" s="13" t="s">
        <v>560</v>
      </c>
      <c r="FLL307" s="13" t="s">
        <v>560</v>
      </c>
      <c r="FLM307" s="13" t="s">
        <v>560</v>
      </c>
      <c r="FLN307" s="13" t="s">
        <v>560</v>
      </c>
      <c r="FLO307" s="13" t="s">
        <v>560</v>
      </c>
      <c r="FLP307" s="13" t="s">
        <v>560</v>
      </c>
      <c r="FLQ307" s="13" t="s">
        <v>560</v>
      </c>
      <c r="FLR307" s="13" t="s">
        <v>560</v>
      </c>
      <c r="FLS307" s="13" t="s">
        <v>560</v>
      </c>
      <c r="FLT307" s="13" t="s">
        <v>560</v>
      </c>
      <c r="FLU307" s="13" t="s">
        <v>560</v>
      </c>
      <c r="FLV307" s="13" t="s">
        <v>560</v>
      </c>
      <c r="FLW307" s="13" t="s">
        <v>560</v>
      </c>
      <c r="FLX307" s="13" t="s">
        <v>560</v>
      </c>
      <c r="FLY307" s="13" t="s">
        <v>560</v>
      </c>
      <c r="FLZ307" s="13" t="s">
        <v>560</v>
      </c>
      <c r="FMA307" s="13" t="s">
        <v>560</v>
      </c>
      <c r="FMB307" s="13" t="s">
        <v>560</v>
      </c>
      <c r="FMC307" s="13" t="s">
        <v>560</v>
      </c>
      <c r="FMD307" s="13" t="s">
        <v>560</v>
      </c>
      <c r="FME307" s="13" t="s">
        <v>560</v>
      </c>
      <c r="FMF307" s="13" t="s">
        <v>560</v>
      </c>
      <c r="FMG307" s="13" t="s">
        <v>560</v>
      </c>
      <c r="FMH307" s="13" t="s">
        <v>560</v>
      </c>
      <c r="FMI307" s="13" t="s">
        <v>560</v>
      </c>
      <c r="FMJ307" s="13" t="s">
        <v>560</v>
      </c>
      <c r="FMK307" s="13" t="s">
        <v>560</v>
      </c>
      <c r="FML307" s="13" t="s">
        <v>560</v>
      </c>
      <c r="FMM307" s="13" t="s">
        <v>560</v>
      </c>
      <c r="FMN307" s="13" t="s">
        <v>560</v>
      </c>
      <c r="FMO307" s="13" t="s">
        <v>560</v>
      </c>
      <c r="FMP307" s="13" t="s">
        <v>560</v>
      </c>
      <c r="FMQ307" s="13" t="s">
        <v>560</v>
      </c>
      <c r="FMR307" s="13" t="s">
        <v>560</v>
      </c>
      <c r="FMS307" s="13" t="s">
        <v>560</v>
      </c>
      <c r="FMT307" s="13" t="s">
        <v>560</v>
      </c>
      <c r="FMU307" s="13" t="s">
        <v>560</v>
      </c>
      <c r="FMV307" s="13" t="s">
        <v>560</v>
      </c>
      <c r="FMW307" s="13" t="s">
        <v>560</v>
      </c>
      <c r="FMX307" s="13" t="s">
        <v>560</v>
      </c>
      <c r="FMY307" s="13" t="s">
        <v>560</v>
      </c>
      <c r="FMZ307" s="13" t="s">
        <v>560</v>
      </c>
      <c r="FNA307" s="13" t="s">
        <v>560</v>
      </c>
      <c r="FNB307" s="13" t="s">
        <v>560</v>
      </c>
      <c r="FNC307" s="13" t="s">
        <v>560</v>
      </c>
      <c r="FND307" s="13" t="s">
        <v>560</v>
      </c>
      <c r="FNE307" s="13" t="s">
        <v>560</v>
      </c>
      <c r="FNF307" s="13" t="s">
        <v>560</v>
      </c>
      <c r="FNG307" s="13" t="s">
        <v>560</v>
      </c>
      <c r="FNH307" s="13" t="s">
        <v>560</v>
      </c>
      <c r="FNI307" s="13" t="s">
        <v>560</v>
      </c>
      <c r="FNJ307" s="13" t="s">
        <v>560</v>
      </c>
      <c r="FNK307" s="13" t="s">
        <v>560</v>
      </c>
      <c r="FNL307" s="13" t="s">
        <v>560</v>
      </c>
      <c r="FNM307" s="13" t="s">
        <v>560</v>
      </c>
      <c r="FNN307" s="13" t="s">
        <v>560</v>
      </c>
      <c r="FNO307" s="13" t="s">
        <v>560</v>
      </c>
      <c r="FNP307" s="13" t="s">
        <v>560</v>
      </c>
      <c r="FNQ307" s="13" t="s">
        <v>560</v>
      </c>
      <c r="FNR307" s="13" t="s">
        <v>560</v>
      </c>
      <c r="FNS307" s="13" t="s">
        <v>560</v>
      </c>
      <c r="FNT307" s="13" t="s">
        <v>560</v>
      </c>
      <c r="FNU307" s="13" t="s">
        <v>560</v>
      </c>
      <c r="FNV307" s="13" t="s">
        <v>560</v>
      </c>
      <c r="FNW307" s="13" t="s">
        <v>560</v>
      </c>
      <c r="FNX307" s="13" t="s">
        <v>560</v>
      </c>
      <c r="FNY307" s="13" t="s">
        <v>560</v>
      </c>
      <c r="FNZ307" s="13" t="s">
        <v>560</v>
      </c>
      <c r="FOA307" s="13" t="s">
        <v>560</v>
      </c>
      <c r="FOB307" s="13" t="s">
        <v>560</v>
      </c>
      <c r="FOC307" s="13" t="s">
        <v>560</v>
      </c>
      <c r="FOD307" s="13" t="s">
        <v>560</v>
      </c>
      <c r="FOE307" s="13" t="s">
        <v>560</v>
      </c>
      <c r="FOF307" s="13" t="s">
        <v>560</v>
      </c>
      <c r="FOG307" s="13" t="s">
        <v>560</v>
      </c>
      <c r="FOH307" s="13" t="s">
        <v>560</v>
      </c>
      <c r="FOI307" s="13" t="s">
        <v>560</v>
      </c>
      <c r="FOJ307" s="13" t="s">
        <v>560</v>
      </c>
      <c r="FOK307" s="13" t="s">
        <v>560</v>
      </c>
      <c r="FOL307" s="13" t="s">
        <v>560</v>
      </c>
      <c r="FOM307" s="13" t="s">
        <v>560</v>
      </c>
      <c r="FON307" s="13" t="s">
        <v>560</v>
      </c>
      <c r="FOO307" s="13" t="s">
        <v>560</v>
      </c>
      <c r="FOP307" s="13" t="s">
        <v>560</v>
      </c>
      <c r="FOQ307" s="13" t="s">
        <v>560</v>
      </c>
      <c r="FOR307" s="13" t="s">
        <v>560</v>
      </c>
      <c r="FOS307" s="13" t="s">
        <v>560</v>
      </c>
      <c r="FOT307" s="13" t="s">
        <v>560</v>
      </c>
      <c r="FOU307" s="13" t="s">
        <v>560</v>
      </c>
      <c r="FOV307" s="13" t="s">
        <v>560</v>
      </c>
      <c r="FOW307" s="13" t="s">
        <v>560</v>
      </c>
      <c r="FOX307" s="13" t="s">
        <v>560</v>
      </c>
      <c r="FOY307" s="13" t="s">
        <v>560</v>
      </c>
      <c r="FOZ307" s="13" t="s">
        <v>560</v>
      </c>
      <c r="FPA307" s="13" t="s">
        <v>560</v>
      </c>
      <c r="FPB307" s="13" t="s">
        <v>560</v>
      </c>
      <c r="FPC307" s="13" t="s">
        <v>560</v>
      </c>
      <c r="FPD307" s="13" t="s">
        <v>560</v>
      </c>
      <c r="FPE307" s="13" t="s">
        <v>560</v>
      </c>
      <c r="FPF307" s="13" t="s">
        <v>560</v>
      </c>
      <c r="FPG307" s="13" t="s">
        <v>560</v>
      </c>
      <c r="FPH307" s="13" t="s">
        <v>560</v>
      </c>
      <c r="FPI307" s="13" t="s">
        <v>560</v>
      </c>
      <c r="FPJ307" s="13" t="s">
        <v>560</v>
      </c>
      <c r="FPK307" s="13" t="s">
        <v>560</v>
      </c>
      <c r="FPL307" s="13" t="s">
        <v>560</v>
      </c>
      <c r="FPM307" s="13" t="s">
        <v>560</v>
      </c>
      <c r="FPN307" s="13" t="s">
        <v>560</v>
      </c>
      <c r="FPO307" s="13" t="s">
        <v>560</v>
      </c>
      <c r="FPP307" s="13" t="s">
        <v>560</v>
      </c>
      <c r="FPQ307" s="13" t="s">
        <v>560</v>
      </c>
      <c r="FPR307" s="13" t="s">
        <v>560</v>
      </c>
      <c r="FPS307" s="13" t="s">
        <v>560</v>
      </c>
      <c r="FPT307" s="13" t="s">
        <v>560</v>
      </c>
      <c r="FPU307" s="13" t="s">
        <v>560</v>
      </c>
      <c r="FPV307" s="13" t="s">
        <v>560</v>
      </c>
      <c r="FPW307" s="13" t="s">
        <v>560</v>
      </c>
      <c r="FPX307" s="13" t="s">
        <v>560</v>
      </c>
      <c r="FPY307" s="13" t="s">
        <v>560</v>
      </c>
      <c r="FPZ307" s="13" t="s">
        <v>560</v>
      </c>
      <c r="FQA307" s="13" t="s">
        <v>560</v>
      </c>
      <c r="FQB307" s="13" t="s">
        <v>560</v>
      </c>
      <c r="FQC307" s="13" t="s">
        <v>560</v>
      </c>
      <c r="FQD307" s="13" t="s">
        <v>560</v>
      </c>
      <c r="FQE307" s="13" t="s">
        <v>560</v>
      </c>
      <c r="FQF307" s="13" t="s">
        <v>560</v>
      </c>
      <c r="FQG307" s="13" t="s">
        <v>560</v>
      </c>
      <c r="FQH307" s="13" t="s">
        <v>560</v>
      </c>
      <c r="FQI307" s="13" t="s">
        <v>560</v>
      </c>
      <c r="FQJ307" s="13" t="s">
        <v>560</v>
      </c>
      <c r="FQK307" s="13" t="s">
        <v>560</v>
      </c>
      <c r="FQL307" s="13" t="s">
        <v>560</v>
      </c>
      <c r="FQM307" s="13" t="s">
        <v>560</v>
      </c>
      <c r="FQN307" s="13" t="s">
        <v>560</v>
      </c>
      <c r="FQO307" s="13" t="s">
        <v>560</v>
      </c>
      <c r="FQP307" s="13" t="s">
        <v>560</v>
      </c>
      <c r="FQQ307" s="13" t="s">
        <v>560</v>
      </c>
      <c r="FQR307" s="13" t="s">
        <v>560</v>
      </c>
      <c r="FQS307" s="13" t="s">
        <v>560</v>
      </c>
      <c r="FQT307" s="13" t="s">
        <v>560</v>
      </c>
      <c r="FQU307" s="13" t="s">
        <v>560</v>
      </c>
      <c r="FQV307" s="13" t="s">
        <v>560</v>
      </c>
      <c r="FQW307" s="13" t="s">
        <v>560</v>
      </c>
      <c r="FQX307" s="13" t="s">
        <v>560</v>
      </c>
      <c r="FQY307" s="13" t="s">
        <v>560</v>
      </c>
      <c r="FQZ307" s="13" t="s">
        <v>560</v>
      </c>
      <c r="FRA307" s="13" t="s">
        <v>560</v>
      </c>
      <c r="FRB307" s="13" t="s">
        <v>560</v>
      </c>
      <c r="FRC307" s="13" t="s">
        <v>560</v>
      </c>
      <c r="FRD307" s="13" t="s">
        <v>560</v>
      </c>
      <c r="FRE307" s="13" t="s">
        <v>560</v>
      </c>
      <c r="FRF307" s="13" t="s">
        <v>560</v>
      </c>
      <c r="FRG307" s="13" t="s">
        <v>560</v>
      </c>
      <c r="FRH307" s="13" t="s">
        <v>560</v>
      </c>
      <c r="FRI307" s="13" t="s">
        <v>560</v>
      </c>
      <c r="FRJ307" s="13" t="s">
        <v>560</v>
      </c>
      <c r="FRK307" s="13" t="s">
        <v>560</v>
      </c>
      <c r="FRL307" s="13" t="s">
        <v>560</v>
      </c>
      <c r="FRM307" s="13" t="s">
        <v>560</v>
      </c>
      <c r="FRN307" s="13" t="s">
        <v>560</v>
      </c>
      <c r="FRO307" s="13" t="s">
        <v>560</v>
      </c>
      <c r="FRP307" s="13" t="s">
        <v>560</v>
      </c>
      <c r="FRQ307" s="13" t="s">
        <v>560</v>
      </c>
      <c r="FRR307" s="13" t="s">
        <v>560</v>
      </c>
      <c r="FRS307" s="13" t="s">
        <v>560</v>
      </c>
      <c r="FRT307" s="13" t="s">
        <v>560</v>
      </c>
      <c r="FRU307" s="13" t="s">
        <v>560</v>
      </c>
      <c r="FRV307" s="13" t="s">
        <v>560</v>
      </c>
      <c r="FRW307" s="13" t="s">
        <v>560</v>
      </c>
      <c r="FRX307" s="13" t="s">
        <v>560</v>
      </c>
      <c r="FRY307" s="13" t="s">
        <v>560</v>
      </c>
      <c r="FRZ307" s="13" t="s">
        <v>560</v>
      </c>
      <c r="FSA307" s="13" t="s">
        <v>560</v>
      </c>
      <c r="FSB307" s="13" t="s">
        <v>560</v>
      </c>
      <c r="FSC307" s="13" t="s">
        <v>560</v>
      </c>
      <c r="FSD307" s="13" t="s">
        <v>560</v>
      </c>
      <c r="FSE307" s="13" t="s">
        <v>560</v>
      </c>
      <c r="FSF307" s="13" t="s">
        <v>560</v>
      </c>
      <c r="FSG307" s="13" t="s">
        <v>560</v>
      </c>
      <c r="FSH307" s="13" t="s">
        <v>560</v>
      </c>
      <c r="FSI307" s="13" t="s">
        <v>560</v>
      </c>
      <c r="FSJ307" s="13" t="s">
        <v>560</v>
      </c>
      <c r="FSK307" s="13" t="s">
        <v>560</v>
      </c>
      <c r="FSL307" s="13" t="s">
        <v>560</v>
      </c>
      <c r="FSM307" s="13" t="s">
        <v>560</v>
      </c>
      <c r="FSN307" s="13" t="s">
        <v>560</v>
      </c>
      <c r="FSO307" s="13" t="s">
        <v>560</v>
      </c>
      <c r="FSP307" s="13" t="s">
        <v>560</v>
      </c>
      <c r="FSQ307" s="13" t="s">
        <v>560</v>
      </c>
      <c r="FSR307" s="13" t="s">
        <v>560</v>
      </c>
      <c r="FSS307" s="13" t="s">
        <v>560</v>
      </c>
      <c r="FST307" s="13" t="s">
        <v>560</v>
      </c>
      <c r="FSU307" s="13" t="s">
        <v>560</v>
      </c>
      <c r="FSV307" s="13" t="s">
        <v>560</v>
      </c>
      <c r="FSW307" s="13" t="s">
        <v>560</v>
      </c>
      <c r="FSX307" s="13" t="s">
        <v>560</v>
      </c>
      <c r="FSY307" s="13" t="s">
        <v>560</v>
      </c>
      <c r="FSZ307" s="13" t="s">
        <v>560</v>
      </c>
      <c r="FTA307" s="13" t="s">
        <v>560</v>
      </c>
      <c r="FTB307" s="13" t="s">
        <v>560</v>
      </c>
      <c r="FTC307" s="13" t="s">
        <v>560</v>
      </c>
      <c r="FTD307" s="13" t="s">
        <v>560</v>
      </c>
      <c r="FTE307" s="13" t="s">
        <v>560</v>
      </c>
      <c r="FTF307" s="13" t="s">
        <v>560</v>
      </c>
      <c r="FTG307" s="13" t="s">
        <v>560</v>
      </c>
      <c r="FTH307" s="13" t="s">
        <v>560</v>
      </c>
      <c r="FTI307" s="13" t="s">
        <v>560</v>
      </c>
      <c r="FTJ307" s="13" t="s">
        <v>560</v>
      </c>
      <c r="FTK307" s="13" t="s">
        <v>560</v>
      </c>
      <c r="FTL307" s="13" t="s">
        <v>560</v>
      </c>
      <c r="FTM307" s="13" t="s">
        <v>560</v>
      </c>
      <c r="FTN307" s="13" t="s">
        <v>560</v>
      </c>
      <c r="FTO307" s="13" t="s">
        <v>560</v>
      </c>
      <c r="FTP307" s="13" t="s">
        <v>560</v>
      </c>
      <c r="FTQ307" s="13" t="s">
        <v>560</v>
      </c>
      <c r="FTR307" s="13" t="s">
        <v>560</v>
      </c>
      <c r="FTS307" s="13" t="s">
        <v>560</v>
      </c>
      <c r="FTT307" s="13" t="s">
        <v>560</v>
      </c>
      <c r="FTU307" s="13" t="s">
        <v>560</v>
      </c>
      <c r="FTV307" s="13" t="s">
        <v>560</v>
      </c>
      <c r="FTW307" s="13" t="s">
        <v>560</v>
      </c>
      <c r="FTX307" s="13" t="s">
        <v>560</v>
      </c>
      <c r="FTY307" s="13" t="s">
        <v>560</v>
      </c>
      <c r="FTZ307" s="13" t="s">
        <v>560</v>
      </c>
      <c r="FUA307" s="13" t="s">
        <v>560</v>
      </c>
      <c r="FUB307" s="13" t="s">
        <v>560</v>
      </c>
      <c r="FUC307" s="13" t="s">
        <v>560</v>
      </c>
      <c r="FUD307" s="13" t="s">
        <v>560</v>
      </c>
      <c r="FUE307" s="13" t="s">
        <v>560</v>
      </c>
      <c r="FUF307" s="13" t="s">
        <v>560</v>
      </c>
      <c r="FUG307" s="13" t="s">
        <v>560</v>
      </c>
      <c r="FUH307" s="13" t="s">
        <v>560</v>
      </c>
      <c r="FUI307" s="13" t="s">
        <v>560</v>
      </c>
      <c r="FUJ307" s="13" t="s">
        <v>560</v>
      </c>
      <c r="FUK307" s="13" t="s">
        <v>560</v>
      </c>
      <c r="FUL307" s="13" t="s">
        <v>560</v>
      </c>
      <c r="FUM307" s="13" t="s">
        <v>560</v>
      </c>
      <c r="FUN307" s="13" t="s">
        <v>560</v>
      </c>
      <c r="FUO307" s="13" t="s">
        <v>560</v>
      </c>
      <c r="FUP307" s="13" t="s">
        <v>560</v>
      </c>
      <c r="FUQ307" s="13" t="s">
        <v>560</v>
      </c>
      <c r="FUR307" s="13" t="s">
        <v>560</v>
      </c>
      <c r="FUS307" s="13" t="s">
        <v>560</v>
      </c>
      <c r="FUT307" s="13" t="s">
        <v>560</v>
      </c>
      <c r="FUU307" s="13" t="s">
        <v>560</v>
      </c>
      <c r="FUV307" s="13" t="s">
        <v>560</v>
      </c>
      <c r="FUW307" s="13" t="s">
        <v>560</v>
      </c>
      <c r="FUX307" s="13" t="s">
        <v>560</v>
      </c>
      <c r="FUY307" s="13" t="s">
        <v>560</v>
      </c>
      <c r="FUZ307" s="13" t="s">
        <v>560</v>
      </c>
      <c r="FVA307" s="13" t="s">
        <v>560</v>
      </c>
      <c r="FVB307" s="13" t="s">
        <v>560</v>
      </c>
      <c r="FVC307" s="13" t="s">
        <v>560</v>
      </c>
      <c r="FVD307" s="13" t="s">
        <v>560</v>
      </c>
      <c r="FVE307" s="13" t="s">
        <v>560</v>
      </c>
      <c r="FVF307" s="13" t="s">
        <v>560</v>
      </c>
      <c r="FVG307" s="13" t="s">
        <v>560</v>
      </c>
      <c r="FVH307" s="13" t="s">
        <v>560</v>
      </c>
      <c r="FVI307" s="13" t="s">
        <v>560</v>
      </c>
      <c r="FVJ307" s="13" t="s">
        <v>560</v>
      </c>
      <c r="FVK307" s="13" t="s">
        <v>560</v>
      </c>
      <c r="FVL307" s="13" t="s">
        <v>560</v>
      </c>
      <c r="FVM307" s="13" t="s">
        <v>560</v>
      </c>
      <c r="FVN307" s="13" t="s">
        <v>560</v>
      </c>
      <c r="FVO307" s="13" t="s">
        <v>560</v>
      </c>
      <c r="FVP307" s="13" t="s">
        <v>560</v>
      </c>
      <c r="FVQ307" s="13" t="s">
        <v>560</v>
      </c>
      <c r="FVR307" s="13" t="s">
        <v>560</v>
      </c>
      <c r="FVS307" s="13" t="s">
        <v>560</v>
      </c>
      <c r="FVT307" s="13" t="s">
        <v>560</v>
      </c>
      <c r="FVU307" s="13" t="s">
        <v>560</v>
      </c>
      <c r="FVV307" s="13" t="s">
        <v>560</v>
      </c>
      <c r="FVW307" s="13" t="s">
        <v>560</v>
      </c>
      <c r="FVX307" s="13" t="s">
        <v>560</v>
      </c>
      <c r="FVY307" s="13" t="s">
        <v>560</v>
      </c>
      <c r="FVZ307" s="13" t="s">
        <v>560</v>
      </c>
      <c r="FWA307" s="13" t="s">
        <v>560</v>
      </c>
      <c r="FWB307" s="13" t="s">
        <v>560</v>
      </c>
      <c r="FWC307" s="13" t="s">
        <v>560</v>
      </c>
      <c r="FWD307" s="13" t="s">
        <v>560</v>
      </c>
      <c r="FWE307" s="13" t="s">
        <v>560</v>
      </c>
      <c r="FWF307" s="13" t="s">
        <v>560</v>
      </c>
      <c r="FWG307" s="13" t="s">
        <v>560</v>
      </c>
      <c r="FWH307" s="13" t="s">
        <v>560</v>
      </c>
      <c r="FWI307" s="13" t="s">
        <v>560</v>
      </c>
      <c r="FWJ307" s="13" t="s">
        <v>560</v>
      </c>
      <c r="FWK307" s="13" t="s">
        <v>560</v>
      </c>
      <c r="FWL307" s="13" t="s">
        <v>560</v>
      </c>
      <c r="FWM307" s="13" t="s">
        <v>560</v>
      </c>
      <c r="FWN307" s="13" t="s">
        <v>560</v>
      </c>
      <c r="FWO307" s="13" t="s">
        <v>560</v>
      </c>
      <c r="FWP307" s="13" t="s">
        <v>560</v>
      </c>
      <c r="FWQ307" s="13" t="s">
        <v>560</v>
      </c>
      <c r="FWR307" s="13" t="s">
        <v>560</v>
      </c>
      <c r="FWS307" s="13" t="s">
        <v>560</v>
      </c>
      <c r="FWT307" s="13" t="s">
        <v>560</v>
      </c>
      <c r="FWU307" s="13" t="s">
        <v>560</v>
      </c>
      <c r="FWV307" s="13" t="s">
        <v>560</v>
      </c>
      <c r="FWW307" s="13" t="s">
        <v>560</v>
      </c>
      <c r="FWX307" s="13" t="s">
        <v>560</v>
      </c>
      <c r="FWY307" s="13" t="s">
        <v>560</v>
      </c>
      <c r="FWZ307" s="13" t="s">
        <v>560</v>
      </c>
      <c r="FXA307" s="13" t="s">
        <v>560</v>
      </c>
      <c r="FXB307" s="13" t="s">
        <v>560</v>
      </c>
      <c r="FXC307" s="13" t="s">
        <v>560</v>
      </c>
      <c r="FXD307" s="13" t="s">
        <v>560</v>
      </c>
      <c r="FXE307" s="13" t="s">
        <v>560</v>
      </c>
      <c r="FXF307" s="13" t="s">
        <v>560</v>
      </c>
      <c r="FXG307" s="13" t="s">
        <v>560</v>
      </c>
      <c r="FXH307" s="13" t="s">
        <v>560</v>
      </c>
      <c r="FXI307" s="13" t="s">
        <v>560</v>
      </c>
      <c r="FXJ307" s="13" t="s">
        <v>560</v>
      </c>
      <c r="FXK307" s="13" t="s">
        <v>560</v>
      </c>
      <c r="FXL307" s="13" t="s">
        <v>560</v>
      </c>
      <c r="FXM307" s="13" t="s">
        <v>560</v>
      </c>
      <c r="FXN307" s="13" t="s">
        <v>560</v>
      </c>
      <c r="FXO307" s="13" t="s">
        <v>560</v>
      </c>
      <c r="FXP307" s="13" t="s">
        <v>560</v>
      </c>
      <c r="FXQ307" s="13" t="s">
        <v>560</v>
      </c>
      <c r="FXR307" s="13" t="s">
        <v>560</v>
      </c>
      <c r="FXS307" s="13" t="s">
        <v>560</v>
      </c>
      <c r="FXT307" s="13" t="s">
        <v>560</v>
      </c>
      <c r="FXU307" s="13" t="s">
        <v>560</v>
      </c>
      <c r="FXV307" s="13" t="s">
        <v>560</v>
      </c>
      <c r="FXW307" s="13" t="s">
        <v>560</v>
      </c>
      <c r="FXX307" s="13" t="s">
        <v>560</v>
      </c>
      <c r="FXY307" s="13" t="s">
        <v>560</v>
      </c>
      <c r="FXZ307" s="13" t="s">
        <v>560</v>
      </c>
      <c r="FYA307" s="13" t="s">
        <v>560</v>
      </c>
      <c r="FYB307" s="13" t="s">
        <v>560</v>
      </c>
      <c r="FYC307" s="13" t="s">
        <v>560</v>
      </c>
      <c r="FYD307" s="13" t="s">
        <v>560</v>
      </c>
      <c r="FYE307" s="13" t="s">
        <v>560</v>
      </c>
      <c r="FYF307" s="13" t="s">
        <v>560</v>
      </c>
      <c r="FYG307" s="13" t="s">
        <v>560</v>
      </c>
      <c r="FYH307" s="13" t="s">
        <v>560</v>
      </c>
      <c r="FYI307" s="13" t="s">
        <v>560</v>
      </c>
      <c r="FYJ307" s="13" t="s">
        <v>560</v>
      </c>
      <c r="FYK307" s="13" t="s">
        <v>560</v>
      </c>
      <c r="FYL307" s="13" t="s">
        <v>560</v>
      </c>
      <c r="FYM307" s="13" t="s">
        <v>560</v>
      </c>
      <c r="FYN307" s="13" t="s">
        <v>560</v>
      </c>
      <c r="FYO307" s="13" t="s">
        <v>560</v>
      </c>
      <c r="FYP307" s="13" t="s">
        <v>560</v>
      </c>
      <c r="FYQ307" s="13" t="s">
        <v>560</v>
      </c>
      <c r="FYR307" s="13" t="s">
        <v>560</v>
      </c>
      <c r="FYS307" s="13" t="s">
        <v>560</v>
      </c>
      <c r="FYT307" s="13" t="s">
        <v>560</v>
      </c>
      <c r="FYU307" s="13" t="s">
        <v>560</v>
      </c>
      <c r="FYV307" s="13" t="s">
        <v>560</v>
      </c>
      <c r="FYW307" s="13" t="s">
        <v>560</v>
      </c>
      <c r="FYX307" s="13" t="s">
        <v>560</v>
      </c>
      <c r="FYY307" s="13" t="s">
        <v>560</v>
      </c>
      <c r="FYZ307" s="13" t="s">
        <v>560</v>
      </c>
      <c r="FZA307" s="13" t="s">
        <v>560</v>
      </c>
      <c r="FZB307" s="13" t="s">
        <v>560</v>
      </c>
      <c r="FZC307" s="13" t="s">
        <v>560</v>
      </c>
      <c r="FZD307" s="13" t="s">
        <v>560</v>
      </c>
      <c r="FZE307" s="13" t="s">
        <v>560</v>
      </c>
      <c r="FZF307" s="13" t="s">
        <v>560</v>
      </c>
      <c r="FZG307" s="13" t="s">
        <v>560</v>
      </c>
      <c r="FZH307" s="13" t="s">
        <v>560</v>
      </c>
      <c r="FZI307" s="13" t="s">
        <v>560</v>
      </c>
      <c r="FZJ307" s="13" t="s">
        <v>560</v>
      </c>
      <c r="FZK307" s="13" t="s">
        <v>560</v>
      </c>
      <c r="FZL307" s="13" t="s">
        <v>560</v>
      </c>
      <c r="FZM307" s="13" t="s">
        <v>560</v>
      </c>
      <c r="FZN307" s="13" t="s">
        <v>560</v>
      </c>
      <c r="FZO307" s="13" t="s">
        <v>560</v>
      </c>
      <c r="FZP307" s="13" t="s">
        <v>560</v>
      </c>
      <c r="FZQ307" s="13" t="s">
        <v>560</v>
      </c>
      <c r="FZR307" s="13" t="s">
        <v>560</v>
      </c>
      <c r="FZS307" s="13" t="s">
        <v>560</v>
      </c>
      <c r="FZT307" s="13" t="s">
        <v>560</v>
      </c>
      <c r="FZU307" s="13" t="s">
        <v>560</v>
      </c>
      <c r="FZV307" s="13" t="s">
        <v>560</v>
      </c>
      <c r="FZW307" s="13" t="s">
        <v>560</v>
      </c>
      <c r="FZX307" s="13" t="s">
        <v>560</v>
      </c>
      <c r="FZY307" s="13" t="s">
        <v>560</v>
      </c>
      <c r="FZZ307" s="13" t="s">
        <v>560</v>
      </c>
      <c r="GAA307" s="13" t="s">
        <v>560</v>
      </c>
      <c r="GAB307" s="13" t="s">
        <v>560</v>
      </c>
      <c r="GAC307" s="13" t="s">
        <v>560</v>
      </c>
      <c r="GAD307" s="13" t="s">
        <v>560</v>
      </c>
      <c r="GAE307" s="13" t="s">
        <v>560</v>
      </c>
      <c r="GAF307" s="13" t="s">
        <v>560</v>
      </c>
      <c r="GAG307" s="13" t="s">
        <v>560</v>
      </c>
      <c r="GAH307" s="13" t="s">
        <v>560</v>
      </c>
      <c r="GAI307" s="13" t="s">
        <v>560</v>
      </c>
      <c r="GAJ307" s="13" t="s">
        <v>560</v>
      </c>
      <c r="GAK307" s="13" t="s">
        <v>560</v>
      </c>
      <c r="GAL307" s="13" t="s">
        <v>560</v>
      </c>
      <c r="GAM307" s="13" t="s">
        <v>560</v>
      </c>
      <c r="GAN307" s="13" t="s">
        <v>560</v>
      </c>
      <c r="GAO307" s="13" t="s">
        <v>560</v>
      </c>
      <c r="GAP307" s="13" t="s">
        <v>560</v>
      </c>
      <c r="GAQ307" s="13" t="s">
        <v>560</v>
      </c>
      <c r="GAR307" s="13" t="s">
        <v>560</v>
      </c>
      <c r="GAS307" s="13" t="s">
        <v>560</v>
      </c>
      <c r="GAT307" s="13" t="s">
        <v>560</v>
      </c>
      <c r="GAU307" s="13" t="s">
        <v>560</v>
      </c>
      <c r="GAV307" s="13" t="s">
        <v>560</v>
      </c>
      <c r="GAW307" s="13" t="s">
        <v>560</v>
      </c>
      <c r="GAX307" s="13" t="s">
        <v>560</v>
      </c>
      <c r="GAY307" s="13" t="s">
        <v>560</v>
      </c>
      <c r="GAZ307" s="13" t="s">
        <v>560</v>
      </c>
      <c r="GBA307" s="13" t="s">
        <v>560</v>
      </c>
      <c r="GBB307" s="13" t="s">
        <v>560</v>
      </c>
      <c r="GBC307" s="13" t="s">
        <v>560</v>
      </c>
      <c r="GBD307" s="13" t="s">
        <v>560</v>
      </c>
      <c r="GBE307" s="13" t="s">
        <v>560</v>
      </c>
      <c r="GBF307" s="13" t="s">
        <v>560</v>
      </c>
      <c r="GBG307" s="13" t="s">
        <v>560</v>
      </c>
      <c r="GBH307" s="13" t="s">
        <v>560</v>
      </c>
      <c r="GBI307" s="13" t="s">
        <v>560</v>
      </c>
      <c r="GBJ307" s="13" t="s">
        <v>560</v>
      </c>
      <c r="GBK307" s="13" t="s">
        <v>560</v>
      </c>
      <c r="GBL307" s="13" t="s">
        <v>560</v>
      </c>
      <c r="GBM307" s="13" t="s">
        <v>560</v>
      </c>
      <c r="GBN307" s="13" t="s">
        <v>560</v>
      </c>
      <c r="GBO307" s="13" t="s">
        <v>560</v>
      </c>
      <c r="GBP307" s="13" t="s">
        <v>560</v>
      </c>
      <c r="GBQ307" s="13" t="s">
        <v>560</v>
      </c>
      <c r="GBR307" s="13" t="s">
        <v>560</v>
      </c>
      <c r="GBS307" s="13" t="s">
        <v>560</v>
      </c>
      <c r="GBT307" s="13" t="s">
        <v>560</v>
      </c>
      <c r="GBU307" s="13" t="s">
        <v>560</v>
      </c>
      <c r="GBV307" s="13" t="s">
        <v>560</v>
      </c>
      <c r="GBW307" s="13" t="s">
        <v>560</v>
      </c>
      <c r="GBX307" s="13" t="s">
        <v>560</v>
      </c>
      <c r="GBY307" s="13" t="s">
        <v>560</v>
      </c>
      <c r="GBZ307" s="13" t="s">
        <v>560</v>
      </c>
      <c r="GCA307" s="13" t="s">
        <v>560</v>
      </c>
      <c r="GCB307" s="13" t="s">
        <v>560</v>
      </c>
      <c r="GCC307" s="13" t="s">
        <v>560</v>
      </c>
      <c r="GCD307" s="13" t="s">
        <v>560</v>
      </c>
      <c r="GCE307" s="13" t="s">
        <v>560</v>
      </c>
      <c r="GCF307" s="13" t="s">
        <v>560</v>
      </c>
      <c r="GCG307" s="13" t="s">
        <v>560</v>
      </c>
      <c r="GCH307" s="13" t="s">
        <v>560</v>
      </c>
      <c r="GCI307" s="13" t="s">
        <v>560</v>
      </c>
      <c r="GCJ307" s="13" t="s">
        <v>560</v>
      </c>
      <c r="GCK307" s="13" t="s">
        <v>560</v>
      </c>
      <c r="GCL307" s="13" t="s">
        <v>560</v>
      </c>
      <c r="GCM307" s="13" t="s">
        <v>560</v>
      </c>
      <c r="GCN307" s="13" t="s">
        <v>560</v>
      </c>
      <c r="GCO307" s="13" t="s">
        <v>560</v>
      </c>
      <c r="GCP307" s="13" t="s">
        <v>560</v>
      </c>
      <c r="GCQ307" s="13" t="s">
        <v>560</v>
      </c>
      <c r="GCR307" s="13" t="s">
        <v>560</v>
      </c>
      <c r="GCS307" s="13" t="s">
        <v>560</v>
      </c>
      <c r="GCT307" s="13" t="s">
        <v>560</v>
      </c>
      <c r="GCU307" s="13" t="s">
        <v>560</v>
      </c>
      <c r="GCV307" s="13" t="s">
        <v>560</v>
      </c>
      <c r="GCW307" s="13" t="s">
        <v>560</v>
      </c>
      <c r="GCX307" s="13" t="s">
        <v>560</v>
      </c>
      <c r="GCY307" s="13" t="s">
        <v>560</v>
      </c>
      <c r="GCZ307" s="13" t="s">
        <v>560</v>
      </c>
      <c r="GDA307" s="13" t="s">
        <v>560</v>
      </c>
      <c r="GDB307" s="13" t="s">
        <v>560</v>
      </c>
      <c r="GDC307" s="13" t="s">
        <v>560</v>
      </c>
      <c r="GDD307" s="13" t="s">
        <v>560</v>
      </c>
      <c r="GDE307" s="13" t="s">
        <v>560</v>
      </c>
      <c r="GDF307" s="13" t="s">
        <v>560</v>
      </c>
      <c r="GDG307" s="13" t="s">
        <v>560</v>
      </c>
      <c r="GDH307" s="13" t="s">
        <v>560</v>
      </c>
      <c r="GDI307" s="13" t="s">
        <v>560</v>
      </c>
      <c r="GDJ307" s="13" t="s">
        <v>560</v>
      </c>
      <c r="GDK307" s="13" t="s">
        <v>560</v>
      </c>
      <c r="GDL307" s="13" t="s">
        <v>560</v>
      </c>
      <c r="GDM307" s="13" t="s">
        <v>560</v>
      </c>
      <c r="GDN307" s="13" t="s">
        <v>560</v>
      </c>
      <c r="GDO307" s="13" t="s">
        <v>560</v>
      </c>
      <c r="GDP307" s="13" t="s">
        <v>560</v>
      </c>
      <c r="GDQ307" s="13" t="s">
        <v>560</v>
      </c>
      <c r="GDR307" s="13" t="s">
        <v>560</v>
      </c>
      <c r="GDS307" s="13" t="s">
        <v>560</v>
      </c>
      <c r="GDT307" s="13" t="s">
        <v>560</v>
      </c>
      <c r="GDU307" s="13" t="s">
        <v>560</v>
      </c>
      <c r="GDV307" s="13" t="s">
        <v>560</v>
      </c>
      <c r="GDW307" s="13" t="s">
        <v>560</v>
      </c>
      <c r="GDX307" s="13" t="s">
        <v>560</v>
      </c>
      <c r="GDY307" s="13" t="s">
        <v>560</v>
      </c>
      <c r="GDZ307" s="13" t="s">
        <v>560</v>
      </c>
      <c r="GEA307" s="13" t="s">
        <v>560</v>
      </c>
      <c r="GEB307" s="13" t="s">
        <v>560</v>
      </c>
      <c r="GEC307" s="13" t="s">
        <v>560</v>
      </c>
      <c r="GED307" s="13" t="s">
        <v>560</v>
      </c>
      <c r="GEE307" s="13" t="s">
        <v>560</v>
      </c>
      <c r="GEF307" s="13" t="s">
        <v>560</v>
      </c>
      <c r="GEG307" s="13" t="s">
        <v>560</v>
      </c>
      <c r="GEH307" s="13" t="s">
        <v>560</v>
      </c>
      <c r="GEI307" s="13" t="s">
        <v>560</v>
      </c>
      <c r="GEJ307" s="13" t="s">
        <v>560</v>
      </c>
      <c r="GEK307" s="13" t="s">
        <v>560</v>
      </c>
      <c r="GEL307" s="13" t="s">
        <v>560</v>
      </c>
      <c r="GEM307" s="13" t="s">
        <v>560</v>
      </c>
      <c r="GEN307" s="13" t="s">
        <v>560</v>
      </c>
      <c r="GEO307" s="13" t="s">
        <v>560</v>
      </c>
      <c r="GEP307" s="13" t="s">
        <v>560</v>
      </c>
      <c r="GEQ307" s="13" t="s">
        <v>560</v>
      </c>
      <c r="GER307" s="13" t="s">
        <v>560</v>
      </c>
      <c r="GES307" s="13" t="s">
        <v>560</v>
      </c>
      <c r="GET307" s="13" t="s">
        <v>560</v>
      </c>
      <c r="GEU307" s="13" t="s">
        <v>560</v>
      </c>
      <c r="GEV307" s="13" t="s">
        <v>560</v>
      </c>
      <c r="GEW307" s="13" t="s">
        <v>560</v>
      </c>
      <c r="GEX307" s="13" t="s">
        <v>560</v>
      </c>
      <c r="GEY307" s="13" t="s">
        <v>560</v>
      </c>
      <c r="GEZ307" s="13" t="s">
        <v>560</v>
      </c>
      <c r="GFA307" s="13" t="s">
        <v>560</v>
      </c>
      <c r="GFB307" s="13" t="s">
        <v>560</v>
      </c>
      <c r="GFC307" s="13" t="s">
        <v>560</v>
      </c>
      <c r="GFD307" s="13" t="s">
        <v>560</v>
      </c>
      <c r="GFE307" s="13" t="s">
        <v>560</v>
      </c>
      <c r="GFF307" s="13" t="s">
        <v>560</v>
      </c>
      <c r="GFG307" s="13" t="s">
        <v>560</v>
      </c>
      <c r="GFH307" s="13" t="s">
        <v>560</v>
      </c>
      <c r="GFI307" s="13" t="s">
        <v>560</v>
      </c>
      <c r="GFJ307" s="13" t="s">
        <v>560</v>
      </c>
      <c r="GFK307" s="13" t="s">
        <v>560</v>
      </c>
      <c r="GFL307" s="13" t="s">
        <v>560</v>
      </c>
      <c r="GFM307" s="13" t="s">
        <v>560</v>
      </c>
      <c r="GFN307" s="13" t="s">
        <v>560</v>
      </c>
      <c r="GFO307" s="13" t="s">
        <v>560</v>
      </c>
      <c r="GFP307" s="13" t="s">
        <v>560</v>
      </c>
      <c r="GFQ307" s="13" t="s">
        <v>560</v>
      </c>
      <c r="GFR307" s="13" t="s">
        <v>560</v>
      </c>
      <c r="GFS307" s="13" t="s">
        <v>560</v>
      </c>
      <c r="GFT307" s="13" t="s">
        <v>560</v>
      </c>
      <c r="GFU307" s="13" t="s">
        <v>560</v>
      </c>
      <c r="GFV307" s="13" t="s">
        <v>560</v>
      </c>
      <c r="GFW307" s="13" t="s">
        <v>560</v>
      </c>
      <c r="GFX307" s="13" t="s">
        <v>560</v>
      </c>
      <c r="GFY307" s="13" t="s">
        <v>560</v>
      </c>
      <c r="GFZ307" s="13" t="s">
        <v>560</v>
      </c>
      <c r="GGA307" s="13" t="s">
        <v>560</v>
      </c>
      <c r="GGB307" s="13" t="s">
        <v>560</v>
      </c>
      <c r="GGC307" s="13" t="s">
        <v>560</v>
      </c>
      <c r="GGD307" s="13" t="s">
        <v>560</v>
      </c>
      <c r="GGE307" s="13" t="s">
        <v>560</v>
      </c>
      <c r="GGF307" s="13" t="s">
        <v>560</v>
      </c>
      <c r="GGG307" s="13" t="s">
        <v>560</v>
      </c>
      <c r="GGH307" s="13" t="s">
        <v>560</v>
      </c>
      <c r="GGI307" s="13" t="s">
        <v>560</v>
      </c>
      <c r="GGJ307" s="13" t="s">
        <v>560</v>
      </c>
      <c r="GGK307" s="13" t="s">
        <v>560</v>
      </c>
      <c r="GGL307" s="13" t="s">
        <v>560</v>
      </c>
      <c r="GGM307" s="13" t="s">
        <v>560</v>
      </c>
      <c r="GGN307" s="13" t="s">
        <v>560</v>
      </c>
      <c r="GGO307" s="13" t="s">
        <v>560</v>
      </c>
      <c r="GGP307" s="13" t="s">
        <v>560</v>
      </c>
      <c r="GGQ307" s="13" t="s">
        <v>560</v>
      </c>
      <c r="GGR307" s="13" t="s">
        <v>560</v>
      </c>
      <c r="GGS307" s="13" t="s">
        <v>560</v>
      </c>
      <c r="GGT307" s="13" t="s">
        <v>560</v>
      </c>
      <c r="GGU307" s="13" t="s">
        <v>560</v>
      </c>
      <c r="GGV307" s="13" t="s">
        <v>560</v>
      </c>
      <c r="GGW307" s="13" t="s">
        <v>560</v>
      </c>
      <c r="GGX307" s="13" t="s">
        <v>560</v>
      </c>
      <c r="GGY307" s="13" t="s">
        <v>560</v>
      </c>
      <c r="GGZ307" s="13" t="s">
        <v>560</v>
      </c>
      <c r="GHA307" s="13" t="s">
        <v>560</v>
      </c>
      <c r="GHB307" s="13" t="s">
        <v>560</v>
      </c>
      <c r="GHC307" s="13" t="s">
        <v>560</v>
      </c>
      <c r="GHD307" s="13" t="s">
        <v>560</v>
      </c>
      <c r="GHE307" s="13" t="s">
        <v>560</v>
      </c>
      <c r="GHF307" s="13" t="s">
        <v>560</v>
      </c>
      <c r="GHG307" s="13" t="s">
        <v>560</v>
      </c>
      <c r="GHH307" s="13" t="s">
        <v>560</v>
      </c>
      <c r="GHI307" s="13" t="s">
        <v>560</v>
      </c>
      <c r="GHJ307" s="13" t="s">
        <v>560</v>
      </c>
      <c r="GHK307" s="13" t="s">
        <v>560</v>
      </c>
      <c r="GHL307" s="13" t="s">
        <v>560</v>
      </c>
      <c r="GHM307" s="13" t="s">
        <v>560</v>
      </c>
      <c r="GHN307" s="13" t="s">
        <v>560</v>
      </c>
      <c r="GHO307" s="13" t="s">
        <v>560</v>
      </c>
      <c r="GHP307" s="13" t="s">
        <v>560</v>
      </c>
      <c r="GHQ307" s="13" t="s">
        <v>560</v>
      </c>
      <c r="GHR307" s="13" t="s">
        <v>560</v>
      </c>
      <c r="GHS307" s="13" t="s">
        <v>560</v>
      </c>
      <c r="GHT307" s="13" t="s">
        <v>560</v>
      </c>
      <c r="GHU307" s="13" t="s">
        <v>560</v>
      </c>
      <c r="GHV307" s="13" t="s">
        <v>560</v>
      </c>
      <c r="GHW307" s="13" t="s">
        <v>560</v>
      </c>
      <c r="GHX307" s="13" t="s">
        <v>560</v>
      </c>
      <c r="GHY307" s="13" t="s">
        <v>560</v>
      </c>
      <c r="GHZ307" s="13" t="s">
        <v>560</v>
      </c>
      <c r="GIA307" s="13" t="s">
        <v>560</v>
      </c>
      <c r="GIB307" s="13" t="s">
        <v>560</v>
      </c>
      <c r="GIC307" s="13" t="s">
        <v>560</v>
      </c>
      <c r="GID307" s="13" t="s">
        <v>560</v>
      </c>
      <c r="GIE307" s="13" t="s">
        <v>560</v>
      </c>
      <c r="GIF307" s="13" t="s">
        <v>560</v>
      </c>
      <c r="GIG307" s="13" t="s">
        <v>560</v>
      </c>
      <c r="GIH307" s="13" t="s">
        <v>560</v>
      </c>
      <c r="GII307" s="13" t="s">
        <v>560</v>
      </c>
      <c r="GIJ307" s="13" t="s">
        <v>560</v>
      </c>
      <c r="GIK307" s="13" t="s">
        <v>560</v>
      </c>
      <c r="GIL307" s="13" t="s">
        <v>560</v>
      </c>
      <c r="GIM307" s="13" t="s">
        <v>560</v>
      </c>
      <c r="GIN307" s="13" t="s">
        <v>560</v>
      </c>
      <c r="GIO307" s="13" t="s">
        <v>560</v>
      </c>
      <c r="GIP307" s="13" t="s">
        <v>560</v>
      </c>
      <c r="GIQ307" s="13" t="s">
        <v>560</v>
      </c>
      <c r="GIR307" s="13" t="s">
        <v>560</v>
      </c>
      <c r="GIS307" s="13" t="s">
        <v>560</v>
      </c>
      <c r="GIT307" s="13" t="s">
        <v>560</v>
      </c>
      <c r="GIU307" s="13" t="s">
        <v>560</v>
      </c>
      <c r="GIV307" s="13" t="s">
        <v>560</v>
      </c>
      <c r="GIW307" s="13" t="s">
        <v>560</v>
      </c>
      <c r="GIX307" s="13" t="s">
        <v>560</v>
      </c>
      <c r="GIY307" s="13" t="s">
        <v>560</v>
      </c>
      <c r="GIZ307" s="13" t="s">
        <v>560</v>
      </c>
      <c r="GJA307" s="13" t="s">
        <v>560</v>
      </c>
      <c r="GJB307" s="13" t="s">
        <v>560</v>
      </c>
      <c r="GJC307" s="13" t="s">
        <v>560</v>
      </c>
      <c r="GJD307" s="13" t="s">
        <v>560</v>
      </c>
      <c r="GJE307" s="13" t="s">
        <v>560</v>
      </c>
      <c r="GJF307" s="13" t="s">
        <v>560</v>
      </c>
      <c r="GJG307" s="13" t="s">
        <v>560</v>
      </c>
      <c r="GJH307" s="13" t="s">
        <v>560</v>
      </c>
      <c r="GJI307" s="13" t="s">
        <v>560</v>
      </c>
      <c r="GJJ307" s="13" t="s">
        <v>560</v>
      </c>
      <c r="GJK307" s="13" t="s">
        <v>560</v>
      </c>
      <c r="GJL307" s="13" t="s">
        <v>560</v>
      </c>
      <c r="GJM307" s="13" t="s">
        <v>560</v>
      </c>
      <c r="GJN307" s="13" t="s">
        <v>560</v>
      </c>
      <c r="GJO307" s="13" t="s">
        <v>560</v>
      </c>
      <c r="GJP307" s="13" t="s">
        <v>560</v>
      </c>
      <c r="GJQ307" s="13" t="s">
        <v>560</v>
      </c>
      <c r="GJR307" s="13" t="s">
        <v>560</v>
      </c>
      <c r="GJS307" s="13" t="s">
        <v>560</v>
      </c>
      <c r="GJT307" s="13" t="s">
        <v>560</v>
      </c>
      <c r="GJU307" s="13" t="s">
        <v>560</v>
      </c>
      <c r="GJV307" s="13" t="s">
        <v>560</v>
      </c>
      <c r="GJW307" s="13" t="s">
        <v>560</v>
      </c>
      <c r="GJX307" s="13" t="s">
        <v>560</v>
      </c>
      <c r="GJY307" s="13" t="s">
        <v>560</v>
      </c>
      <c r="GJZ307" s="13" t="s">
        <v>560</v>
      </c>
      <c r="GKA307" s="13" t="s">
        <v>560</v>
      </c>
      <c r="GKB307" s="13" t="s">
        <v>560</v>
      </c>
      <c r="GKC307" s="13" t="s">
        <v>560</v>
      </c>
      <c r="GKD307" s="13" t="s">
        <v>560</v>
      </c>
      <c r="GKE307" s="13" t="s">
        <v>560</v>
      </c>
      <c r="GKF307" s="13" t="s">
        <v>560</v>
      </c>
      <c r="GKG307" s="13" t="s">
        <v>560</v>
      </c>
      <c r="GKH307" s="13" t="s">
        <v>560</v>
      </c>
      <c r="GKI307" s="13" t="s">
        <v>560</v>
      </c>
      <c r="GKJ307" s="13" t="s">
        <v>560</v>
      </c>
      <c r="GKK307" s="13" t="s">
        <v>560</v>
      </c>
      <c r="GKL307" s="13" t="s">
        <v>560</v>
      </c>
      <c r="GKM307" s="13" t="s">
        <v>560</v>
      </c>
      <c r="GKN307" s="13" t="s">
        <v>560</v>
      </c>
      <c r="GKO307" s="13" t="s">
        <v>560</v>
      </c>
      <c r="GKP307" s="13" t="s">
        <v>560</v>
      </c>
      <c r="GKQ307" s="13" t="s">
        <v>560</v>
      </c>
      <c r="GKR307" s="13" t="s">
        <v>560</v>
      </c>
      <c r="GKS307" s="13" t="s">
        <v>560</v>
      </c>
      <c r="GKT307" s="13" t="s">
        <v>560</v>
      </c>
      <c r="GKU307" s="13" t="s">
        <v>560</v>
      </c>
      <c r="GKV307" s="13" t="s">
        <v>560</v>
      </c>
      <c r="GKW307" s="13" t="s">
        <v>560</v>
      </c>
      <c r="GKX307" s="13" t="s">
        <v>560</v>
      </c>
      <c r="GKY307" s="13" t="s">
        <v>560</v>
      </c>
      <c r="GKZ307" s="13" t="s">
        <v>560</v>
      </c>
      <c r="GLA307" s="13" t="s">
        <v>560</v>
      </c>
      <c r="GLB307" s="13" t="s">
        <v>560</v>
      </c>
      <c r="GLC307" s="13" t="s">
        <v>560</v>
      </c>
      <c r="GLD307" s="13" t="s">
        <v>560</v>
      </c>
      <c r="GLE307" s="13" t="s">
        <v>560</v>
      </c>
      <c r="GLF307" s="13" t="s">
        <v>560</v>
      </c>
      <c r="GLG307" s="13" t="s">
        <v>560</v>
      </c>
      <c r="GLH307" s="13" t="s">
        <v>560</v>
      </c>
      <c r="GLI307" s="13" t="s">
        <v>560</v>
      </c>
      <c r="GLJ307" s="13" t="s">
        <v>560</v>
      </c>
      <c r="GLK307" s="13" t="s">
        <v>560</v>
      </c>
      <c r="GLL307" s="13" t="s">
        <v>560</v>
      </c>
      <c r="GLM307" s="13" t="s">
        <v>560</v>
      </c>
      <c r="GLN307" s="13" t="s">
        <v>560</v>
      </c>
      <c r="GLO307" s="13" t="s">
        <v>560</v>
      </c>
      <c r="GLP307" s="13" t="s">
        <v>560</v>
      </c>
      <c r="GLQ307" s="13" t="s">
        <v>560</v>
      </c>
      <c r="GLR307" s="13" t="s">
        <v>560</v>
      </c>
      <c r="GLS307" s="13" t="s">
        <v>560</v>
      </c>
      <c r="GLT307" s="13" t="s">
        <v>560</v>
      </c>
      <c r="GLU307" s="13" t="s">
        <v>560</v>
      </c>
      <c r="GLV307" s="13" t="s">
        <v>560</v>
      </c>
      <c r="GLW307" s="13" t="s">
        <v>560</v>
      </c>
      <c r="GLX307" s="13" t="s">
        <v>560</v>
      </c>
      <c r="GLY307" s="13" t="s">
        <v>560</v>
      </c>
      <c r="GLZ307" s="13" t="s">
        <v>560</v>
      </c>
      <c r="GMA307" s="13" t="s">
        <v>560</v>
      </c>
      <c r="GMB307" s="13" t="s">
        <v>560</v>
      </c>
      <c r="GMC307" s="13" t="s">
        <v>560</v>
      </c>
      <c r="GMD307" s="13" t="s">
        <v>560</v>
      </c>
      <c r="GME307" s="13" t="s">
        <v>560</v>
      </c>
      <c r="GMF307" s="13" t="s">
        <v>560</v>
      </c>
      <c r="GMG307" s="13" t="s">
        <v>560</v>
      </c>
      <c r="GMH307" s="13" t="s">
        <v>560</v>
      </c>
      <c r="GMI307" s="13" t="s">
        <v>560</v>
      </c>
      <c r="GMJ307" s="13" t="s">
        <v>560</v>
      </c>
      <c r="GMK307" s="13" t="s">
        <v>560</v>
      </c>
      <c r="GML307" s="13" t="s">
        <v>560</v>
      </c>
      <c r="GMM307" s="13" t="s">
        <v>560</v>
      </c>
      <c r="GMN307" s="13" t="s">
        <v>560</v>
      </c>
      <c r="GMO307" s="13" t="s">
        <v>560</v>
      </c>
      <c r="GMP307" s="13" t="s">
        <v>560</v>
      </c>
      <c r="GMQ307" s="13" t="s">
        <v>560</v>
      </c>
      <c r="GMR307" s="13" t="s">
        <v>560</v>
      </c>
      <c r="GMS307" s="13" t="s">
        <v>560</v>
      </c>
      <c r="GMT307" s="13" t="s">
        <v>560</v>
      </c>
      <c r="GMU307" s="13" t="s">
        <v>560</v>
      </c>
      <c r="GMV307" s="13" t="s">
        <v>560</v>
      </c>
      <c r="GMW307" s="13" t="s">
        <v>560</v>
      </c>
      <c r="GMX307" s="13" t="s">
        <v>560</v>
      </c>
      <c r="GMY307" s="13" t="s">
        <v>560</v>
      </c>
      <c r="GMZ307" s="13" t="s">
        <v>560</v>
      </c>
      <c r="GNA307" s="13" t="s">
        <v>560</v>
      </c>
      <c r="GNB307" s="13" t="s">
        <v>560</v>
      </c>
      <c r="GNC307" s="13" t="s">
        <v>560</v>
      </c>
      <c r="GND307" s="13" t="s">
        <v>560</v>
      </c>
      <c r="GNE307" s="13" t="s">
        <v>560</v>
      </c>
      <c r="GNF307" s="13" t="s">
        <v>560</v>
      </c>
      <c r="GNG307" s="13" t="s">
        <v>560</v>
      </c>
      <c r="GNH307" s="13" t="s">
        <v>560</v>
      </c>
      <c r="GNI307" s="13" t="s">
        <v>560</v>
      </c>
      <c r="GNJ307" s="13" t="s">
        <v>560</v>
      </c>
      <c r="GNK307" s="13" t="s">
        <v>560</v>
      </c>
      <c r="GNL307" s="13" t="s">
        <v>560</v>
      </c>
      <c r="GNM307" s="13" t="s">
        <v>560</v>
      </c>
      <c r="GNN307" s="13" t="s">
        <v>560</v>
      </c>
      <c r="GNO307" s="13" t="s">
        <v>560</v>
      </c>
      <c r="GNP307" s="13" t="s">
        <v>560</v>
      </c>
      <c r="GNQ307" s="13" t="s">
        <v>560</v>
      </c>
      <c r="GNR307" s="13" t="s">
        <v>560</v>
      </c>
      <c r="GNS307" s="13" t="s">
        <v>560</v>
      </c>
      <c r="GNT307" s="13" t="s">
        <v>560</v>
      </c>
      <c r="GNU307" s="13" t="s">
        <v>560</v>
      </c>
      <c r="GNV307" s="13" t="s">
        <v>560</v>
      </c>
      <c r="GNW307" s="13" t="s">
        <v>560</v>
      </c>
      <c r="GNX307" s="13" t="s">
        <v>560</v>
      </c>
      <c r="GNY307" s="13" t="s">
        <v>560</v>
      </c>
      <c r="GNZ307" s="13" t="s">
        <v>560</v>
      </c>
      <c r="GOA307" s="13" t="s">
        <v>560</v>
      </c>
      <c r="GOB307" s="13" t="s">
        <v>560</v>
      </c>
      <c r="GOC307" s="13" t="s">
        <v>560</v>
      </c>
      <c r="GOD307" s="13" t="s">
        <v>560</v>
      </c>
      <c r="GOE307" s="13" t="s">
        <v>560</v>
      </c>
      <c r="GOF307" s="13" t="s">
        <v>560</v>
      </c>
      <c r="GOG307" s="13" t="s">
        <v>560</v>
      </c>
      <c r="GOH307" s="13" t="s">
        <v>560</v>
      </c>
      <c r="GOI307" s="13" t="s">
        <v>560</v>
      </c>
      <c r="GOJ307" s="13" t="s">
        <v>560</v>
      </c>
      <c r="GOK307" s="13" t="s">
        <v>560</v>
      </c>
      <c r="GOL307" s="13" t="s">
        <v>560</v>
      </c>
      <c r="GOM307" s="13" t="s">
        <v>560</v>
      </c>
      <c r="GON307" s="13" t="s">
        <v>560</v>
      </c>
      <c r="GOO307" s="13" t="s">
        <v>560</v>
      </c>
      <c r="GOP307" s="13" t="s">
        <v>560</v>
      </c>
      <c r="GOQ307" s="13" t="s">
        <v>560</v>
      </c>
      <c r="GOR307" s="13" t="s">
        <v>560</v>
      </c>
      <c r="GOS307" s="13" t="s">
        <v>560</v>
      </c>
      <c r="GOT307" s="13" t="s">
        <v>560</v>
      </c>
      <c r="GOU307" s="13" t="s">
        <v>560</v>
      </c>
      <c r="GOV307" s="13" t="s">
        <v>560</v>
      </c>
      <c r="GOW307" s="13" t="s">
        <v>560</v>
      </c>
      <c r="GOX307" s="13" t="s">
        <v>560</v>
      </c>
      <c r="GOY307" s="13" t="s">
        <v>560</v>
      </c>
      <c r="GOZ307" s="13" t="s">
        <v>560</v>
      </c>
      <c r="GPA307" s="13" t="s">
        <v>560</v>
      </c>
      <c r="GPB307" s="13" t="s">
        <v>560</v>
      </c>
      <c r="GPC307" s="13" t="s">
        <v>560</v>
      </c>
      <c r="GPD307" s="13" t="s">
        <v>560</v>
      </c>
      <c r="GPE307" s="13" t="s">
        <v>560</v>
      </c>
      <c r="GPF307" s="13" t="s">
        <v>560</v>
      </c>
      <c r="GPG307" s="13" t="s">
        <v>560</v>
      </c>
      <c r="GPH307" s="13" t="s">
        <v>560</v>
      </c>
      <c r="GPI307" s="13" t="s">
        <v>560</v>
      </c>
      <c r="GPJ307" s="13" t="s">
        <v>560</v>
      </c>
      <c r="GPK307" s="13" t="s">
        <v>560</v>
      </c>
      <c r="GPL307" s="13" t="s">
        <v>560</v>
      </c>
      <c r="GPM307" s="13" t="s">
        <v>560</v>
      </c>
      <c r="GPN307" s="13" t="s">
        <v>560</v>
      </c>
      <c r="GPO307" s="13" t="s">
        <v>560</v>
      </c>
      <c r="GPP307" s="13" t="s">
        <v>560</v>
      </c>
      <c r="GPQ307" s="13" t="s">
        <v>560</v>
      </c>
      <c r="GPR307" s="13" t="s">
        <v>560</v>
      </c>
      <c r="GPS307" s="13" t="s">
        <v>560</v>
      </c>
      <c r="GPT307" s="13" t="s">
        <v>560</v>
      </c>
      <c r="GPU307" s="13" t="s">
        <v>560</v>
      </c>
      <c r="GPV307" s="13" t="s">
        <v>560</v>
      </c>
      <c r="GPW307" s="13" t="s">
        <v>560</v>
      </c>
      <c r="GPX307" s="13" t="s">
        <v>560</v>
      </c>
      <c r="GPY307" s="13" t="s">
        <v>560</v>
      </c>
      <c r="GPZ307" s="13" t="s">
        <v>560</v>
      </c>
      <c r="GQA307" s="13" t="s">
        <v>560</v>
      </c>
      <c r="GQB307" s="13" t="s">
        <v>560</v>
      </c>
      <c r="GQC307" s="13" t="s">
        <v>560</v>
      </c>
      <c r="GQD307" s="13" t="s">
        <v>560</v>
      </c>
      <c r="GQE307" s="13" t="s">
        <v>560</v>
      </c>
      <c r="GQF307" s="13" t="s">
        <v>560</v>
      </c>
      <c r="GQG307" s="13" t="s">
        <v>560</v>
      </c>
      <c r="GQH307" s="13" t="s">
        <v>560</v>
      </c>
      <c r="GQI307" s="13" t="s">
        <v>560</v>
      </c>
      <c r="GQJ307" s="13" t="s">
        <v>560</v>
      </c>
      <c r="GQK307" s="13" t="s">
        <v>560</v>
      </c>
      <c r="GQL307" s="13" t="s">
        <v>560</v>
      </c>
      <c r="GQM307" s="13" t="s">
        <v>560</v>
      </c>
      <c r="GQN307" s="13" t="s">
        <v>560</v>
      </c>
      <c r="GQO307" s="13" t="s">
        <v>560</v>
      </c>
      <c r="GQP307" s="13" t="s">
        <v>560</v>
      </c>
      <c r="GQQ307" s="13" t="s">
        <v>560</v>
      </c>
      <c r="GQR307" s="13" t="s">
        <v>560</v>
      </c>
      <c r="GQS307" s="13" t="s">
        <v>560</v>
      </c>
      <c r="GQT307" s="13" t="s">
        <v>560</v>
      </c>
      <c r="GQU307" s="13" t="s">
        <v>560</v>
      </c>
      <c r="GQV307" s="13" t="s">
        <v>560</v>
      </c>
      <c r="GQW307" s="13" t="s">
        <v>560</v>
      </c>
      <c r="GQX307" s="13" t="s">
        <v>560</v>
      </c>
      <c r="GQY307" s="13" t="s">
        <v>560</v>
      </c>
      <c r="GQZ307" s="13" t="s">
        <v>560</v>
      </c>
      <c r="GRA307" s="13" t="s">
        <v>560</v>
      </c>
      <c r="GRB307" s="13" t="s">
        <v>560</v>
      </c>
      <c r="GRC307" s="13" t="s">
        <v>560</v>
      </c>
      <c r="GRD307" s="13" t="s">
        <v>560</v>
      </c>
      <c r="GRE307" s="13" t="s">
        <v>560</v>
      </c>
      <c r="GRF307" s="13" t="s">
        <v>560</v>
      </c>
      <c r="GRG307" s="13" t="s">
        <v>560</v>
      </c>
      <c r="GRH307" s="13" t="s">
        <v>560</v>
      </c>
      <c r="GRI307" s="13" t="s">
        <v>560</v>
      </c>
      <c r="GRJ307" s="13" t="s">
        <v>560</v>
      </c>
      <c r="GRK307" s="13" t="s">
        <v>560</v>
      </c>
      <c r="GRL307" s="13" t="s">
        <v>560</v>
      </c>
      <c r="GRM307" s="13" t="s">
        <v>560</v>
      </c>
      <c r="GRN307" s="13" t="s">
        <v>560</v>
      </c>
      <c r="GRO307" s="13" t="s">
        <v>560</v>
      </c>
      <c r="GRP307" s="13" t="s">
        <v>560</v>
      </c>
      <c r="GRQ307" s="13" t="s">
        <v>560</v>
      </c>
      <c r="GRR307" s="13" t="s">
        <v>560</v>
      </c>
      <c r="GRS307" s="13" t="s">
        <v>560</v>
      </c>
      <c r="GRT307" s="13" t="s">
        <v>560</v>
      </c>
      <c r="GRU307" s="13" t="s">
        <v>560</v>
      </c>
      <c r="GRV307" s="13" t="s">
        <v>560</v>
      </c>
      <c r="GRW307" s="13" t="s">
        <v>560</v>
      </c>
      <c r="GRX307" s="13" t="s">
        <v>560</v>
      </c>
      <c r="GRY307" s="13" t="s">
        <v>560</v>
      </c>
      <c r="GRZ307" s="13" t="s">
        <v>560</v>
      </c>
      <c r="GSA307" s="13" t="s">
        <v>560</v>
      </c>
      <c r="GSB307" s="13" t="s">
        <v>560</v>
      </c>
      <c r="GSC307" s="13" t="s">
        <v>560</v>
      </c>
      <c r="GSD307" s="13" t="s">
        <v>560</v>
      </c>
      <c r="GSE307" s="13" t="s">
        <v>560</v>
      </c>
      <c r="GSF307" s="13" t="s">
        <v>560</v>
      </c>
      <c r="GSG307" s="13" t="s">
        <v>560</v>
      </c>
      <c r="GSH307" s="13" t="s">
        <v>560</v>
      </c>
      <c r="GSI307" s="13" t="s">
        <v>560</v>
      </c>
      <c r="GSJ307" s="13" t="s">
        <v>560</v>
      </c>
      <c r="GSK307" s="13" t="s">
        <v>560</v>
      </c>
      <c r="GSL307" s="13" t="s">
        <v>560</v>
      </c>
      <c r="GSM307" s="13" t="s">
        <v>560</v>
      </c>
      <c r="GSN307" s="13" t="s">
        <v>560</v>
      </c>
      <c r="GSO307" s="13" t="s">
        <v>560</v>
      </c>
      <c r="GSP307" s="13" t="s">
        <v>560</v>
      </c>
      <c r="GSQ307" s="13" t="s">
        <v>560</v>
      </c>
      <c r="GSR307" s="13" t="s">
        <v>560</v>
      </c>
      <c r="GSS307" s="13" t="s">
        <v>560</v>
      </c>
      <c r="GST307" s="13" t="s">
        <v>560</v>
      </c>
      <c r="GSU307" s="13" t="s">
        <v>560</v>
      </c>
      <c r="GSV307" s="13" t="s">
        <v>560</v>
      </c>
      <c r="GSW307" s="13" t="s">
        <v>560</v>
      </c>
      <c r="GSX307" s="13" t="s">
        <v>560</v>
      </c>
      <c r="GSY307" s="13" t="s">
        <v>560</v>
      </c>
      <c r="GSZ307" s="13" t="s">
        <v>560</v>
      </c>
      <c r="GTA307" s="13" t="s">
        <v>560</v>
      </c>
      <c r="GTB307" s="13" t="s">
        <v>560</v>
      </c>
      <c r="GTC307" s="13" t="s">
        <v>560</v>
      </c>
      <c r="GTD307" s="13" t="s">
        <v>560</v>
      </c>
      <c r="GTE307" s="13" t="s">
        <v>560</v>
      </c>
      <c r="GTF307" s="13" t="s">
        <v>560</v>
      </c>
      <c r="GTG307" s="13" t="s">
        <v>560</v>
      </c>
      <c r="GTH307" s="13" t="s">
        <v>560</v>
      </c>
      <c r="GTI307" s="13" t="s">
        <v>560</v>
      </c>
      <c r="GTJ307" s="13" t="s">
        <v>560</v>
      </c>
      <c r="GTK307" s="13" t="s">
        <v>560</v>
      </c>
      <c r="GTL307" s="13" t="s">
        <v>560</v>
      </c>
      <c r="GTM307" s="13" t="s">
        <v>560</v>
      </c>
      <c r="GTN307" s="13" t="s">
        <v>560</v>
      </c>
      <c r="GTO307" s="13" t="s">
        <v>560</v>
      </c>
      <c r="GTP307" s="13" t="s">
        <v>560</v>
      </c>
      <c r="GTQ307" s="13" t="s">
        <v>560</v>
      </c>
      <c r="GTR307" s="13" t="s">
        <v>560</v>
      </c>
      <c r="GTS307" s="13" t="s">
        <v>560</v>
      </c>
      <c r="GTT307" s="13" t="s">
        <v>560</v>
      </c>
      <c r="GTU307" s="13" t="s">
        <v>560</v>
      </c>
      <c r="GTV307" s="13" t="s">
        <v>560</v>
      </c>
      <c r="GTW307" s="13" t="s">
        <v>560</v>
      </c>
      <c r="GTX307" s="13" t="s">
        <v>560</v>
      </c>
      <c r="GTY307" s="13" t="s">
        <v>560</v>
      </c>
      <c r="GTZ307" s="13" t="s">
        <v>560</v>
      </c>
      <c r="GUA307" s="13" t="s">
        <v>560</v>
      </c>
      <c r="GUB307" s="13" t="s">
        <v>560</v>
      </c>
      <c r="GUC307" s="13" t="s">
        <v>560</v>
      </c>
      <c r="GUD307" s="13" t="s">
        <v>560</v>
      </c>
      <c r="GUE307" s="13" t="s">
        <v>560</v>
      </c>
      <c r="GUF307" s="13" t="s">
        <v>560</v>
      </c>
      <c r="GUG307" s="13" t="s">
        <v>560</v>
      </c>
      <c r="GUH307" s="13" t="s">
        <v>560</v>
      </c>
      <c r="GUI307" s="13" t="s">
        <v>560</v>
      </c>
      <c r="GUJ307" s="13" t="s">
        <v>560</v>
      </c>
      <c r="GUK307" s="13" t="s">
        <v>560</v>
      </c>
      <c r="GUL307" s="13" t="s">
        <v>560</v>
      </c>
      <c r="GUM307" s="13" t="s">
        <v>560</v>
      </c>
      <c r="GUN307" s="13" t="s">
        <v>560</v>
      </c>
      <c r="GUO307" s="13" t="s">
        <v>560</v>
      </c>
      <c r="GUP307" s="13" t="s">
        <v>560</v>
      </c>
      <c r="GUQ307" s="13" t="s">
        <v>560</v>
      </c>
      <c r="GUR307" s="13" t="s">
        <v>560</v>
      </c>
      <c r="GUS307" s="13" t="s">
        <v>560</v>
      </c>
      <c r="GUT307" s="13" t="s">
        <v>560</v>
      </c>
      <c r="GUU307" s="13" t="s">
        <v>560</v>
      </c>
      <c r="GUV307" s="13" t="s">
        <v>560</v>
      </c>
      <c r="GUW307" s="13" t="s">
        <v>560</v>
      </c>
      <c r="GUX307" s="13" t="s">
        <v>560</v>
      </c>
      <c r="GUY307" s="13" t="s">
        <v>560</v>
      </c>
      <c r="GUZ307" s="13" t="s">
        <v>560</v>
      </c>
      <c r="GVA307" s="13" t="s">
        <v>560</v>
      </c>
      <c r="GVB307" s="13" t="s">
        <v>560</v>
      </c>
      <c r="GVC307" s="13" t="s">
        <v>560</v>
      </c>
      <c r="GVD307" s="13" t="s">
        <v>560</v>
      </c>
      <c r="GVE307" s="13" t="s">
        <v>560</v>
      </c>
      <c r="GVF307" s="13" t="s">
        <v>560</v>
      </c>
      <c r="GVG307" s="13" t="s">
        <v>560</v>
      </c>
      <c r="GVH307" s="13" t="s">
        <v>560</v>
      </c>
      <c r="GVI307" s="13" t="s">
        <v>560</v>
      </c>
      <c r="GVJ307" s="13" t="s">
        <v>560</v>
      </c>
      <c r="GVK307" s="13" t="s">
        <v>560</v>
      </c>
      <c r="GVL307" s="13" t="s">
        <v>560</v>
      </c>
      <c r="GVM307" s="13" t="s">
        <v>560</v>
      </c>
      <c r="GVN307" s="13" t="s">
        <v>560</v>
      </c>
      <c r="GVO307" s="13" t="s">
        <v>560</v>
      </c>
      <c r="GVP307" s="13" t="s">
        <v>560</v>
      </c>
      <c r="GVQ307" s="13" t="s">
        <v>560</v>
      </c>
      <c r="GVR307" s="13" t="s">
        <v>560</v>
      </c>
      <c r="GVS307" s="13" t="s">
        <v>560</v>
      </c>
      <c r="GVT307" s="13" t="s">
        <v>560</v>
      </c>
      <c r="GVU307" s="13" t="s">
        <v>560</v>
      </c>
      <c r="GVV307" s="13" t="s">
        <v>560</v>
      </c>
      <c r="GVW307" s="13" t="s">
        <v>560</v>
      </c>
      <c r="GVX307" s="13" t="s">
        <v>560</v>
      </c>
      <c r="GVY307" s="13" t="s">
        <v>560</v>
      </c>
      <c r="GVZ307" s="13" t="s">
        <v>560</v>
      </c>
      <c r="GWA307" s="13" t="s">
        <v>560</v>
      </c>
      <c r="GWB307" s="13" t="s">
        <v>560</v>
      </c>
      <c r="GWC307" s="13" t="s">
        <v>560</v>
      </c>
      <c r="GWD307" s="13" t="s">
        <v>560</v>
      </c>
      <c r="GWE307" s="13" t="s">
        <v>560</v>
      </c>
      <c r="GWF307" s="13" t="s">
        <v>560</v>
      </c>
      <c r="GWG307" s="13" t="s">
        <v>560</v>
      </c>
      <c r="GWH307" s="13" t="s">
        <v>560</v>
      </c>
      <c r="GWI307" s="13" t="s">
        <v>560</v>
      </c>
      <c r="GWJ307" s="13" t="s">
        <v>560</v>
      </c>
      <c r="GWK307" s="13" t="s">
        <v>560</v>
      </c>
      <c r="GWL307" s="13" t="s">
        <v>560</v>
      </c>
      <c r="GWM307" s="13" t="s">
        <v>560</v>
      </c>
      <c r="GWN307" s="13" t="s">
        <v>560</v>
      </c>
      <c r="GWO307" s="13" t="s">
        <v>560</v>
      </c>
      <c r="GWP307" s="13" t="s">
        <v>560</v>
      </c>
      <c r="GWQ307" s="13" t="s">
        <v>560</v>
      </c>
      <c r="GWR307" s="13" t="s">
        <v>560</v>
      </c>
      <c r="GWS307" s="13" t="s">
        <v>560</v>
      </c>
      <c r="GWT307" s="13" t="s">
        <v>560</v>
      </c>
      <c r="GWU307" s="13" t="s">
        <v>560</v>
      </c>
      <c r="GWV307" s="13" t="s">
        <v>560</v>
      </c>
      <c r="GWW307" s="13" t="s">
        <v>560</v>
      </c>
      <c r="GWX307" s="13" t="s">
        <v>560</v>
      </c>
      <c r="GWY307" s="13" t="s">
        <v>560</v>
      </c>
      <c r="GWZ307" s="13" t="s">
        <v>560</v>
      </c>
      <c r="GXA307" s="13" t="s">
        <v>560</v>
      </c>
      <c r="GXB307" s="13" t="s">
        <v>560</v>
      </c>
      <c r="GXC307" s="13" t="s">
        <v>560</v>
      </c>
      <c r="GXD307" s="13" t="s">
        <v>560</v>
      </c>
      <c r="GXE307" s="13" t="s">
        <v>560</v>
      </c>
      <c r="GXF307" s="13" t="s">
        <v>560</v>
      </c>
      <c r="GXG307" s="13" t="s">
        <v>560</v>
      </c>
      <c r="GXH307" s="13" t="s">
        <v>560</v>
      </c>
      <c r="GXI307" s="13" t="s">
        <v>560</v>
      </c>
      <c r="GXJ307" s="13" t="s">
        <v>560</v>
      </c>
      <c r="GXK307" s="13" t="s">
        <v>560</v>
      </c>
      <c r="GXL307" s="13" t="s">
        <v>560</v>
      </c>
      <c r="GXM307" s="13" t="s">
        <v>560</v>
      </c>
      <c r="GXN307" s="13" t="s">
        <v>560</v>
      </c>
      <c r="GXO307" s="13" t="s">
        <v>560</v>
      </c>
      <c r="GXP307" s="13" t="s">
        <v>560</v>
      </c>
      <c r="GXQ307" s="13" t="s">
        <v>560</v>
      </c>
      <c r="GXR307" s="13" t="s">
        <v>560</v>
      </c>
      <c r="GXS307" s="13" t="s">
        <v>560</v>
      </c>
      <c r="GXT307" s="13" t="s">
        <v>560</v>
      </c>
      <c r="GXU307" s="13" t="s">
        <v>560</v>
      </c>
      <c r="GXV307" s="13" t="s">
        <v>560</v>
      </c>
      <c r="GXW307" s="13" t="s">
        <v>560</v>
      </c>
      <c r="GXX307" s="13" t="s">
        <v>560</v>
      </c>
      <c r="GXY307" s="13" t="s">
        <v>560</v>
      </c>
      <c r="GXZ307" s="13" t="s">
        <v>560</v>
      </c>
      <c r="GYA307" s="13" t="s">
        <v>560</v>
      </c>
      <c r="GYB307" s="13" t="s">
        <v>560</v>
      </c>
      <c r="GYC307" s="13" t="s">
        <v>560</v>
      </c>
      <c r="GYD307" s="13" t="s">
        <v>560</v>
      </c>
      <c r="GYE307" s="13" t="s">
        <v>560</v>
      </c>
      <c r="GYF307" s="13" t="s">
        <v>560</v>
      </c>
      <c r="GYG307" s="13" t="s">
        <v>560</v>
      </c>
      <c r="GYH307" s="13" t="s">
        <v>560</v>
      </c>
      <c r="GYI307" s="13" t="s">
        <v>560</v>
      </c>
      <c r="GYJ307" s="13" t="s">
        <v>560</v>
      </c>
      <c r="GYK307" s="13" t="s">
        <v>560</v>
      </c>
      <c r="GYL307" s="13" t="s">
        <v>560</v>
      </c>
      <c r="GYM307" s="13" t="s">
        <v>560</v>
      </c>
      <c r="GYN307" s="13" t="s">
        <v>560</v>
      </c>
      <c r="GYO307" s="13" t="s">
        <v>560</v>
      </c>
      <c r="GYP307" s="13" t="s">
        <v>560</v>
      </c>
      <c r="GYQ307" s="13" t="s">
        <v>560</v>
      </c>
      <c r="GYR307" s="13" t="s">
        <v>560</v>
      </c>
      <c r="GYS307" s="13" t="s">
        <v>560</v>
      </c>
      <c r="GYT307" s="13" t="s">
        <v>560</v>
      </c>
      <c r="GYU307" s="13" t="s">
        <v>560</v>
      </c>
      <c r="GYV307" s="13" t="s">
        <v>560</v>
      </c>
      <c r="GYW307" s="13" t="s">
        <v>560</v>
      </c>
      <c r="GYX307" s="13" t="s">
        <v>560</v>
      </c>
      <c r="GYY307" s="13" t="s">
        <v>560</v>
      </c>
      <c r="GYZ307" s="13" t="s">
        <v>560</v>
      </c>
      <c r="GZA307" s="13" t="s">
        <v>560</v>
      </c>
      <c r="GZB307" s="13" t="s">
        <v>560</v>
      </c>
      <c r="GZC307" s="13" t="s">
        <v>560</v>
      </c>
      <c r="GZD307" s="13" t="s">
        <v>560</v>
      </c>
      <c r="GZE307" s="13" t="s">
        <v>560</v>
      </c>
      <c r="GZF307" s="13" t="s">
        <v>560</v>
      </c>
      <c r="GZG307" s="13" t="s">
        <v>560</v>
      </c>
      <c r="GZH307" s="13" t="s">
        <v>560</v>
      </c>
      <c r="GZI307" s="13" t="s">
        <v>560</v>
      </c>
      <c r="GZJ307" s="13" t="s">
        <v>560</v>
      </c>
      <c r="GZK307" s="13" t="s">
        <v>560</v>
      </c>
      <c r="GZL307" s="13" t="s">
        <v>560</v>
      </c>
      <c r="GZM307" s="13" t="s">
        <v>560</v>
      </c>
      <c r="GZN307" s="13" t="s">
        <v>560</v>
      </c>
      <c r="GZO307" s="13" t="s">
        <v>560</v>
      </c>
      <c r="GZP307" s="13" t="s">
        <v>560</v>
      </c>
      <c r="GZQ307" s="13" t="s">
        <v>560</v>
      </c>
      <c r="GZR307" s="13" t="s">
        <v>560</v>
      </c>
      <c r="GZS307" s="13" t="s">
        <v>560</v>
      </c>
      <c r="GZT307" s="13" t="s">
        <v>560</v>
      </c>
      <c r="GZU307" s="13" t="s">
        <v>560</v>
      </c>
      <c r="GZV307" s="13" t="s">
        <v>560</v>
      </c>
      <c r="GZW307" s="13" t="s">
        <v>560</v>
      </c>
      <c r="GZX307" s="13" t="s">
        <v>560</v>
      </c>
      <c r="GZY307" s="13" t="s">
        <v>560</v>
      </c>
      <c r="GZZ307" s="13" t="s">
        <v>560</v>
      </c>
      <c r="HAA307" s="13" t="s">
        <v>560</v>
      </c>
      <c r="HAB307" s="13" t="s">
        <v>560</v>
      </c>
      <c r="HAC307" s="13" t="s">
        <v>560</v>
      </c>
      <c r="HAD307" s="13" t="s">
        <v>560</v>
      </c>
      <c r="HAE307" s="13" t="s">
        <v>560</v>
      </c>
      <c r="HAF307" s="13" t="s">
        <v>560</v>
      </c>
      <c r="HAG307" s="13" t="s">
        <v>560</v>
      </c>
      <c r="HAH307" s="13" t="s">
        <v>560</v>
      </c>
      <c r="HAI307" s="13" t="s">
        <v>560</v>
      </c>
      <c r="HAJ307" s="13" t="s">
        <v>560</v>
      </c>
      <c r="HAK307" s="13" t="s">
        <v>560</v>
      </c>
      <c r="HAL307" s="13" t="s">
        <v>560</v>
      </c>
      <c r="HAM307" s="13" t="s">
        <v>560</v>
      </c>
      <c r="HAN307" s="13" t="s">
        <v>560</v>
      </c>
      <c r="HAO307" s="13" t="s">
        <v>560</v>
      </c>
      <c r="HAP307" s="13" t="s">
        <v>560</v>
      </c>
      <c r="HAQ307" s="13" t="s">
        <v>560</v>
      </c>
      <c r="HAR307" s="13" t="s">
        <v>560</v>
      </c>
      <c r="HAS307" s="13" t="s">
        <v>560</v>
      </c>
      <c r="HAT307" s="13" t="s">
        <v>560</v>
      </c>
      <c r="HAU307" s="13" t="s">
        <v>560</v>
      </c>
      <c r="HAV307" s="13" t="s">
        <v>560</v>
      </c>
      <c r="HAW307" s="13" t="s">
        <v>560</v>
      </c>
      <c r="HAX307" s="13" t="s">
        <v>560</v>
      </c>
      <c r="HAY307" s="13" t="s">
        <v>560</v>
      </c>
      <c r="HAZ307" s="13" t="s">
        <v>560</v>
      </c>
      <c r="HBA307" s="13" t="s">
        <v>560</v>
      </c>
      <c r="HBB307" s="13" t="s">
        <v>560</v>
      </c>
      <c r="HBC307" s="13" t="s">
        <v>560</v>
      </c>
      <c r="HBD307" s="13" t="s">
        <v>560</v>
      </c>
      <c r="HBE307" s="13" t="s">
        <v>560</v>
      </c>
      <c r="HBF307" s="13" t="s">
        <v>560</v>
      </c>
      <c r="HBG307" s="13" t="s">
        <v>560</v>
      </c>
      <c r="HBH307" s="13" t="s">
        <v>560</v>
      </c>
      <c r="HBI307" s="13" t="s">
        <v>560</v>
      </c>
      <c r="HBJ307" s="13" t="s">
        <v>560</v>
      </c>
      <c r="HBK307" s="13" t="s">
        <v>560</v>
      </c>
      <c r="HBL307" s="13" t="s">
        <v>560</v>
      </c>
      <c r="HBM307" s="13" t="s">
        <v>560</v>
      </c>
      <c r="HBN307" s="13" t="s">
        <v>560</v>
      </c>
      <c r="HBO307" s="13" t="s">
        <v>560</v>
      </c>
      <c r="HBP307" s="13" t="s">
        <v>560</v>
      </c>
      <c r="HBQ307" s="13" t="s">
        <v>560</v>
      </c>
      <c r="HBR307" s="13" t="s">
        <v>560</v>
      </c>
      <c r="HBS307" s="13" t="s">
        <v>560</v>
      </c>
      <c r="HBT307" s="13" t="s">
        <v>560</v>
      </c>
      <c r="HBU307" s="13" t="s">
        <v>560</v>
      </c>
      <c r="HBV307" s="13" t="s">
        <v>560</v>
      </c>
      <c r="HBW307" s="13" t="s">
        <v>560</v>
      </c>
      <c r="HBX307" s="13" t="s">
        <v>560</v>
      </c>
      <c r="HBY307" s="13" t="s">
        <v>560</v>
      </c>
      <c r="HBZ307" s="13" t="s">
        <v>560</v>
      </c>
      <c r="HCA307" s="13" t="s">
        <v>560</v>
      </c>
      <c r="HCB307" s="13" t="s">
        <v>560</v>
      </c>
      <c r="HCC307" s="13" t="s">
        <v>560</v>
      </c>
      <c r="HCD307" s="13" t="s">
        <v>560</v>
      </c>
      <c r="HCE307" s="13" t="s">
        <v>560</v>
      </c>
      <c r="HCF307" s="13" t="s">
        <v>560</v>
      </c>
      <c r="HCG307" s="13" t="s">
        <v>560</v>
      </c>
      <c r="HCH307" s="13" t="s">
        <v>560</v>
      </c>
      <c r="HCI307" s="13" t="s">
        <v>560</v>
      </c>
      <c r="HCJ307" s="13" t="s">
        <v>560</v>
      </c>
      <c r="HCK307" s="13" t="s">
        <v>560</v>
      </c>
      <c r="HCL307" s="13" t="s">
        <v>560</v>
      </c>
      <c r="HCM307" s="13" t="s">
        <v>560</v>
      </c>
      <c r="HCN307" s="13" t="s">
        <v>560</v>
      </c>
      <c r="HCO307" s="13" t="s">
        <v>560</v>
      </c>
      <c r="HCP307" s="13" t="s">
        <v>560</v>
      </c>
      <c r="HCQ307" s="13" t="s">
        <v>560</v>
      </c>
      <c r="HCR307" s="13" t="s">
        <v>560</v>
      </c>
      <c r="HCS307" s="13" t="s">
        <v>560</v>
      </c>
      <c r="HCT307" s="13" t="s">
        <v>560</v>
      </c>
      <c r="HCU307" s="13" t="s">
        <v>560</v>
      </c>
      <c r="HCV307" s="13" t="s">
        <v>560</v>
      </c>
      <c r="HCW307" s="13" t="s">
        <v>560</v>
      </c>
      <c r="HCX307" s="13" t="s">
        <v>560</v>
      </c>
      <c r="HCY307" s="13" t="s">
        <v>560</v>
      </c>
      <c r="HCZ307" s="13" t="s">
        <v>560</v>
      </c>
      <c r="HDA307" s="13" t="s">
        <v>560</v>
      </c>
      <c r="HDB307" s="13" t="s">
        <v>560</v>
      </c>
      <c r="HDC307" s="13" t="s">
        <v>560</v>
      </c>
      <c r="HDD307" s="13" t="s">
        <v>560</v>
      </c>
      <c r="HDE307" s="13" t="s">
        <v>560</v>
      </c>
      <c r="HDF307" s="13" t="s">
        <v>560</v>
      </c>
      <c r="HDG307" s="13" t="s">
        <v>560</v>
      </c>
      <c r="HDH307" s="13" t="s">
        <v>560</v>
      </c>
      <c r="HDI307" s="13" t="s">
        <v>560</v>
      </c>
      <c r="HDJ307" s="13" t="s">
        <v>560</v>
      </c>
      <c r="HDK307" s="13" t="s">
        <v>560</v>
      </c>
      <c r="HDL307" s="13" t="s">
        <v>560</v>
      </c>
      <c r="HDM307" s="13" t="s">
        <v>560</v>
      </c>
      <c r="HDN307" s="13" t="s">
        <v>560</v>
      </c>
      <c r="HDO307" s="13" t="s">
        <v>560</v>
      </c>
      <c r="HDP307" s="13" t="s">
        <v>560</v>
      </c>
      <c r="HDQ307" s="13" t="s">
        <v>560</v>
      </c>
      <c r="HDR307" s="13" t="s">
        <v>560</v>
      </c>
      <c r="HDS307" s="13" t="s">
        <v>560</v>
      </c>
      <c r="HDT307" s="13" t="s">
        <v>560</v>
      </c>
      <c r="HDU307" s="13" t="s">
        <v>560</v>
      </c>
      <c r="HDV307" s="13" t="s">
        <v>560</v>
      </c>
      <c r="HDW307" s="13" t="s">
        <v>560</v>
      </c>
      <c r="HDX307" s="13" t="s">
        <v>560</v>
      </c>
      <c r="HDY307" s="13" t="s">
        <v>560</v>
      </c>
      <c r="HDZ307" s="13" t="s">
        <v>560</v>
      </c>
      <c r="HEA307" s="13" t="s">
        <v>560</v>
      </c>
      <c r="HEB307" s="13" t="s">
        <v>560</v>
      </c>
      <c r="HEC307" s="13" t="s">
        <v>560</v>
      </c>
      <c r="HED307" s="13" t="s">
        <v>560</v>
      </c>
      <c r="HEE307" s="13" t="s">
        <v>560</v>
      </c>
      <c r="HEF307" s="13" t="s">
        <v>560</v>
      </c>
      <c r="HEG307" s="13" t="s">
        <v>560</v>
      </c>
      <c r="HEH307" s="13" t="s">
        <v>560</v>
      </c>
      <c r="HEI307" s="13" t="s">
        <v>560</v>
      </c>
      <c r="HEJ307" s="13" t="s">
        <v>560</v>
      </c>
      <c r="HEK307" s="13" t="s">
        <v>560</v>
      </c>
      <c r="HEL307" s="13" t="s">
        <v>560</v>
      </c>
      <c r="HEM307" s="13" t="s">
        <v>560</v>
      </c>
      <c r="HEN307" s="13" t="s">
        <v>560</v>
      </c>
      <c r="HEO307" s="13" t="s">
        <v>560</v>
      </c>
      <c r="HEP307" s="13" t="s">
        <v>560</v>
      </c>
      <c r="HEQ307" s="13" t="s">
        <v>560</v>
      </c>
      <c r="HER307" s="13" t="s">
        <v>560</v>
      </c>
      <c r="HES307" s="13" t="s">
        <v>560</v>
      </c>
      <c r="HET307" s="13" t="s">
        <v>560</v>
      </c>
      <c r="HEU307" s="13" t="s">
        <v>560</v>
      </c>
      <c r="HEV307" s="13" t="s">
        <v>560</v>
      </c>
      <c r="HEW307" s="13" t="s">
        <v>560</v>
      </c>
      <c r="HEX307" s="13" t="s">
        <v>560</v>
      </c>
      <c r="HEY307" s="13" t="s">
        <v>560</v>
      </c>
      <c r="HEZ307" s="13" t="s">
        <v>560</v>
      </c>
      <c r="HFA307" s="13" t="s">
        <v>560</v>
      </c>
      <c r="HFB307" s="13" t="s">
        <v>560</v>
      </c>
      <c r="HFC307" s="13" t="s">
        <v>560</v>
      </c>
      <c r="HFD307" s="13" t="s">
        <v>560</v>
      </c>
      <c r="HFE307" s="13" t="s">
        <v>560</v>
      </c>
      <c r="HFF307" s="13" t="s">
        <v>560</v>
      </c>
      <c r="HFG307" s="13" t="s">
        <v>560</v>
      </c>
      <c r="HFH307" s="13" t="s">
        <v>560</v>
      </c>
      <c r="HFI307" s="13" t="s">
        <v>560</v>
      </c>
      <c r="HFJ307" s="13" t="s">
        <v>560</v>
      </c>
      <c r="HFK307" s="13" t="s">
        <v>560</v>
      </c>
      <c r="HFL307" s="13" t="s">
        <v>560</v>
      </c>
      <c r="HFM307" s="13" t="s">
        <v>560</v>
      </c>
      <c r="HFN307" s="13" t="s">
        <v>560</v>
      </c>
      <c r="HFO307" s="13" t="s">
        <v>560</v>
      </c>
      <c r="HFP307" s="13" t="s">
        <v>560</v>
      </c>
      <c r="HFQ307" s="13" t="s">
        <v>560</v>
      </c>
      <c r="HFR307" s="13" t="s">
        <v>560</v>
      </c>
      <c r="HFS307" s="13" t="s">
        <v>560</v>
      </c>
      <c r="HFT307" s="13" t="s">
        <v>560</v>
      </c>
      <c r="HFU307" s="13" t="s">
        <v>560</v>
      </c>
      <c r="HFV307" s="13" t="s">
        <v>560</v>
      </c>
      <c r="HFW307" s="13" t="s">
        <v>560</v>
      </c>
      <c r="HFX307" s="13" t="s">
        <v>560</v>
      </c>
      <c r="HFY307" s="13" t="s">
        <v>560</v>
      </c>
      <c r="HFZ307" s="13" t="s">
        <v>560</v>
      </c>
      <c r="HGA307" s="13" t="s">
        <v>560</v>
      </c>
      <c r="HGB307" s="13" t="s">
        <v>560</v>
      </c>
      <c r="HGC307" s="13" t="s">
        <v>560</v>
      </c>
      <c r="HGD307" s="13" t="s">
        <v>560</v>
      </c>
      <c r="HGE307" s="13" t="s">
        <v>560</v>
      </c>
      <c r="HGF307" s="13" t="s">
        <v>560</v>
      </c>
      <c r="HGG307" s="13" t="s">
        <v>560</v>
      </c>
      <c r="HGH307" s="13" t="s">
        <v>560</v>
      </c>
      <c r="HGI307" s="13" t="s">
        <v>560</v>
      </c>
      <c r="HGJ307" s="13" t="s">
        <v>560</v>
      </c>
      <c r="HGK307" s="13" t="s">
        <v>560</v>
      </c>
      <c r="HGL307" s="13" t="s">
        <v>560</v>
      </c>
      <c r="HGM307" s="13" t="s">
        <v>560</v>
      </c>
      <c r="HGN307" s="13" t="s">
        <v>560</v>
      </c>
      <c r="HGO307" s="13" t="s">
        <v>560</v>
      </c>
      <c r="HGP307" s="13" t="s">
        <v>560</v>
      </c>
      <c r="HGQ307" s="13" t="s">
        <v>560</v>
      </c>
      <c r="HGR307" s="13" t="s">
        <v>560</v>
      </c>
      <c r="HGS307" s="13" t="s">
        <v>560</v>
      </c>
      <c r="HGT307" s="13" t="s">
        <v>560</v>
      </c>
      <c r="HGU307" s="13" t="s">
        <v>560</v>
      </c>
      <c r="HGV307" s="13" t="s">
        <v>560</v>
      </c>
      <c r="HGW307" s="13" t="s">
        <v>560</v>
      </c>
      <c r="HGX307" s="13" t="s">
        <v>560</v>
      </c>
      <c r="HGY307" s="13" t="s">
        <v>560</v>
      </c>
      <c r="HGZ307" s="13" t="s">
        <v>560</v>
      </c>
      <c r="HHA307" s="13" t="s">
        <v>560</v>
      </c>
      <c r="HHB307" s="13" t="s">
        <v>560</v>
      </c>
      <c r="HHC307" s="13" t="s">
        <v>560</v>
      </c>
      <c r="HHD307" s="13" t="s">
        <v>560</v>
      </c>
      <c r="HHE307" s="13" t="s">
        <v>560</v>
      </c>
      <c r="HHF307" s="13" t="s">
        <v>560</v>
      </c>
      <c r="HHG307" s="13" t="s">
        <v>560</v>
      </c>
      <c r="HHH307" s="13" t="s">
        <v>560</v>
      </c>
      <c r="HHI307" s="13" t="s">
        <v>560</v>
      </c>
      <c r="HHJ307" s="13" t="s">
        <v>560</v>
      </c>
      <c r="HHK307" s="13" t="s">
        <v>560</v>
      </c>
      <c r="HHL307" s="13" t="s">
        <v>560</v>
      </c>
      <c r="HHM307" s="13" t="s">
        <v>560</v>
      </c>
      <c r="HHN307" s="13" t="s">
        <v>560</v>
      </c>
      <c r="HHO307" s="13" t="s">
        <v>560</v>
      </c>
      <c r="HHP307" s="13" t="s">
        <v>560</v>
      </c>
      <c r="HHQ307" s="13" t="s">
        <v>560</v>
      </c>
      <c r="HHR307" s="13" t="s">
        <v>560</v>
      </c>
      <c r="HHS307" s="13" t="s">
        <v>560</v>
      </c>
      <c r="HHT307" s="13" t="s">
        <v>560</v>
      </c>
      <c r="HHU307" s="13" t="s">
        <v>560</v>
      </c>
      <c r="HHV307" s="13" t="s">
        <v>560</v>
      </c>
      <c r="HHW307" s="13" t="s">
        <v>560</v>
      </c>
      <c r="HHX307" s="13" t="s">
        <v>560</v>
      </c>
      <c r="HHY307" s="13" t="s">
        <v>560</v>
      </c>
      <c r="HHZ307" s="13" t="s">
        <v>560</v>
      </c>
      <c r="HIA307" s="13" t="s">
        <v>560</v>
      </c>
      <c r="HIB307" s="13" t="s">
        <v>560</v>
      </c>
      <c r="HIC307" s="13" t="s">
        <v>560</v>
      </c>
      <c r="HID307" s="13" t="s">
        <v>560</v>
      </c>
      <c r="HIE307" s="13" t="s">
        <v>560</v>
      </c>
      <c r="HIF307" s="13" t="s">
        <v>560</v>
      </c>
      <c r="HIG307" s="13" t="s">
        <v>560</v>
      </c>
      <c r="HIH307" s="13" t="s">
        <v>560</v>
      </c>
      <c r="HII307" s="13" t="s">
        <v>560</v>
      </c>
      <c r="HIJ307" s="13" t="s">
        <v>560</v>
      </c>
      <c r="HIK307" s="13" t="s">
        <v>560</v>
      </c>
      <c r="HIL307" s="13" t="s">
        <v>560</v>
      </c>
      <c r="HIM307" s="13" t="s">
        <v>560</v>
      </c>
      <c r="HIN307" s="13" t="s">
        <v>560</v>
      </c>
      <c r="HIO307" s="13" t="s">
        <v>560</v>
      </c>
      <c r="HIP307" s="13" t="s">
        <v>560</v>
      </c>
      <c r="HIQ307" s="13" t="s">
        <v>560</v>
      </c>
      <c r="HIR307" s="13" t="s">
        <v>560</v>
      </c>
      <c r="HIS307" s="13" t="s">
        <v>560</v>
      </c>
      <c r="HIT307" s="13" t="s">
        <v>560</v>
      </c>
      <c r="HIU307" s="13" t="s">
        <v>560</v>
      </c>
      <c r="HIV307" s="13" t="s">
        <v>560</v>
      </c>
      <c r="HIW307" s="13" t="s">
        <v>560</v>
      </c>
      <c r="HIX307" s="13" t="s">
        <v>560</v>
      </c>
      <c r="HIY307" s="13" t="s">
        <v>560</v>
      </c>
      <c r="HIZ307" s="13" t="s">
        <v>560</v>
      </c>
      <c r="HJA307" s="13" t="s">
        <v>560</v>
      </c>
      <c r="HJB307" s="13" t="s">
        <v>560</v>
      </c>
      <c r="HJC307" s="13" t="s">
        <v>560</v>
      </c>
      <c r="HJD307" s="13" t="s">
        <v>560</v>
      </c>
      <c r="HJE307" s="13" t="s">
        <v>560</v>
      </c>
      <c r="HJF307" s="13" t="s">
        <v>560</v>
      </c>
      <c r="HJG307" s="13" t="s">
        <v>560</v>
      </c>
      <c r="HJH307" s="13" t="s">
        <v>560</v>
      </c>
      <c r="HJI307" s="13" t="s">
        <v>560</v>
      </c>
      <c r="HJJ307" s="13" t="s">
        <v>560</v>
      </c>
      <c r="HJK307" s="13" t="s">
        <v>560</v>
      </c>
      <c r="HJL307" s="13" t="s">
        <v>560</v>
      </c>
      <c r="HJM307" s="13" t="s">
        <v>560</v>
      </c>
      <c r="HJN307" s="13" t="s">
        <v>560</v>
      </c>
      <c r="HJO307" s="13" t="s">
        <v>560</v>
      </c>
      <c r="HJP307" s="13" t="s">
        <v>560</v>
      </c>
      <c r="HJQ307" s="13" t="s">
        <v>560</v>
      </c>
      <c r="HJR307" s="13" t="s">
        <v>560</v>
      </c>
      <c r="HJS307" s="13" t="s">
        <v>560</v>
      </c>
      <c r="HJT307" s="13" t="s">
        <v>560</v>
      </c>
      <c r="HJU307" s="13" t="s">
        <v>560</v>
      </c>
      <c r="HJV307" s="13" t="s">
        <v>560</v>
      </c>
      <c r="HJW307" s="13" t="s">
        <v>560</v>
      </c>
      <c r="HJX307" s="13" t="s">
        <v>560</v>
      </c>
      <c r="HJY307" s="13" t="s">
        <v>560</v>
      </c>
      <c r="HJZ307" s="13" t="s">
        <v>560</v>
      </c>
      <c r="HKA307" s="13" t="s">
        <v>560</v>
      </c>
      <c r="HKB307" s="13" t="s">
        <v>560</v>
      </c>
      <c r="HKC307" s="13" t="s">
        <v>560</v>
      </c>
      <c r="HKD307" s="13" t="s">
        <v>560</v>
      </c>
      <c r="HKE307" s="13" t="s">
        <v>560</v>
      </c>
      <c r="HKF307" s="13" t="s">
        <v>560</v>
      </c>
      <c r="HKG307" s="13" t="s">
        <v>560</v>
      </c>
      <c r="HKH307" s="13" t="s">
        <v>560</v>
      </c>
      <c r="HKI307" s="13" t="s">
        <v>560</v>
      </c>
      <c r="HKJ307" s="13" t="s">
        <v>560</v>
      </c>
      <c r="HKK307" s="13" t="s">
        <v>560</v>
      </c>
      <c r="HKL307" s="13" t="s">
        <v>560</v>
      </c>
      <c r="HKM307" s="13" t="s">
        <v>560</v>
      </c>
      <c r="HKN307" s="13" t="s">
        <v>560</v>
      </c>
      <c r="HKO307" s="13" t="s">
        <v>560</v>
      </c>
      <c r="HKP307" s="13" t="s">
        <v>560</v>
      </c>
      <c r="HKQ307" s="13" t="s">
        <v>560</v>
      </c>
      <c r="HKR307" s="13" t="s">
        <v>560</v>
      </c>
      <c r="HKS307" s="13" t="s">
        <v>560</v>
      </c>
      <c r="HKT307" s="13" t="s">
        <v>560</v>
      </c>
      <c r="HKU307" s="13" t="s">
        <v>560</v>
      </c>
      <c r="HKV307" s="13" t="s">
        <v>560</v>
      </c>
      <c r="HKW307" s="13" t="s">
        <v>560</v>
      </c>
      <c r="HKX307" s="13" t="s">
        <v>560</v>
      </c>
      <c r="HKY307" s="13" t="s">
        <v>560</v>
      </c>
      <c r="HKZ307" s="13" t="s">
        <v>560</v>
      </c>
      <c r="HLA307" s="13" t="s">
        <v>560</v>
      </c>
      <c r="HLB307" s="13" t="s">
        <v>560</v>
      </c>
      <c r="HLC307" s="13" t="s">
        <v>560</v>
      </c>
      <c r="HLD307" s="13" t="s">
        <v>560</v>
      </c>
      <c r="HLE307" s="13" t="s">
        <v>560</v>
      </c>
      <c r="HLF307" s="13" t="s">
        <v>560</v>
      </c>
      <c r="HLG307" s="13" t="s">
        <v>560</v>
      </c>
      <c r="HLH307" s="13" t="s">
        <v>560</v>
      </c>
      <c r="HLI307" s="13" t="s">
        <v>560</v>
      </c>
      <c r="HLJ307" s="13" t="s">
        <v>560</v>
      </c>
      <c r="HLK307" s="13" t="s">
        <v>560</v>
      </c>
      <c r="HLL307" s="13" t="s">
        <v>560</v>
      </c>
      <c r="HLM307" s="13" t="s">
        <v>560</v>
      </c>
      <c r="HLN307" s="13" t="s">
        <v>560</v>
      </c>
      <c r="HLO307" s="13" t="s">
        <v>560</v>
      </c>
      <c r="HLP307" s="13" t="s">
        <v>560</v>
      </c>
      <c r="HLQ307" s="13" t="s">
        <v>560</v>
      </c>
      <c r="HLR307" s="13" t="s">
        <v>560</v>
      </c>
      <c r="HLS307" s="13" t="s">
        <v>560</v>
      </c>
      <c r="HLT307" s="13" t="s">
        <v>560</v>
      </c>
      <c r="HLU307" s="13" t="s">
        <v>560</v>
      </c>
      <c r="HLV307" s="13" t="s">
        <v>560</v>
      </c>
      <c r="HLW307" s="13" t="s">
        <v>560</v>
      </c>
      <c r="HLX307" s="13" t="s">
        <v>560</v>
      </c>
      <c r="HLY307" s="13" t="s">
        <v>560</v>
      </c>
      <c r="HLZ307" s="13" t="s">
        <v>560</v>
      </c>
      <c r="HMA307" s="13" t="s">
        <v>560</v>
      </c>
      <c r="HMB307" s="13" t="s">
        <v>560</v>
      </c>
      <c r="HMC307" s="13" t="s">
        <v>560</v>
      </c>
      <c r="HMD307" s="13" t="s">
        <v>560</v>
      </c>
      <c r="HME307" s="13" t="s">
        <v>560</v>
      </c>
      <c r="HMF307" s="13" t="s">
        <v>560</v>
      </c>
      <c r="HMG307" s="13" t="s">
        <v>560</v>
      </c>
      <c r="HMH307" s="13" t="s">
        <v>560</v>
      </c>
      <c r="HMI307" s="13" t="s">
        <v>560</v>
      </c>
      <c r="HMJ307" s="13" t="s">
        <v>560</v>
      </c>
      <c r="HMK307" s="13" t="s">
        <v>560</v>
      </c>
      <c r="HML307" s="13" t="s">
        <v>560</v>
      </c>
      <c r="HMM307" s="13" t="s">
        <v>560</v>
      </c>
      <c r="HMN307" s="13" t="s">
        <v>560</v>
      </c>
      <c r="HMO307" s="13" t="s">
        <v>560</v>
      </c>
      <c r="HMP307" s="13" t="s">
        <v>560</v>
      </c>
      <c r="HMQ307" s="13" t="s">
        <v>560</v>
      </c>
      <c r="HMR307" s="13" t="s">
        <v>560</v>
      </c>
      <c r="HMS307" s="13" t="s">
        <v>560</v>
      </c>
      <c r="HMT307" s="13" t="s">
        <v>560</v>
      </c>
      <c r="HMU307" s="13" t="s">
        <v>560</v>
      </c>
      <c r="HMV307" s="13" t="s">
        <v>560</v>
      </c>
      <c r="HMW307" s="13" t="s">
        <v>560</v>
      </c>
      <c r="HMX307" s="13" t="s">
        <v>560</v>
      </c>
      <c r="HMY307" s="13" t="s">
        <v>560</v>
      </c>
      <c r="HMZ307" s="13" t="s">
        <v>560</v>
      </c>
      <c r="HNA307" s="13" t="s">
        <v>560</v>
      </c>
      <c r="HNB307" s="13" t="s">
        <v>560</v>
      </c>
      <c r="HNC307" s="13" t="s">
        <v>560</v>
      </c>
      <c r="HND307" s="13" t="s">
        <v>560</v>
      </c>
      <c r="HNE307" s="13" t="s">
        <v>560</v>
      </c>
      <c r="HNF307" s="13" t="s">
        <v>560</v>
      </c>
      <c r="HNG307" s="13" t="s">
        <v>560</v>
      </c>
      <c r="HNH307" s="13" t="s">
        <v>560</v>
      </c>
      <c r="HNI307" s="13" t="s">
        <v>560</v>
      </c>
      <c r="HNJ307" s="13" t="s">
        <v>560</v>
      </c>
      <c r="HNK307" s="13" t="s">
        <v>560</v>
      </c>
      <c r="HNL307" s="13" t="s">
        <v>560</v>
      </c>
      <c r="HNM307" s="13" t="s">
        <v>560</v>
      </c>
      <c r="HNN307" s="13" t="s">
        <v>560</v>
      </c>
      <c r="HNO307" s="13" t="s">
        <v>560</v>
      </c>
      <c r="HNP307" s="13" t="s">
        <v>560</v>
      </c>
      <c r="HNQ307" s="13" t="s">
        <v>560</v>
      </c>
      <c r="HNR307" s="13" t="s">
        <v>560</v>
      </c>
      <c r="HNS307" s="13" t="s">
        <v>560</v>
      </c>
      <c r="HNT307" s="13" t="s">
        <v>560</v>
      </c>
      <c r="HNU307" s="13" t="s">
        <v>560</v>
      </c>
      <c r="HNV307" s="13" t="s">
        <v>560</v>
      </c>
      <c r="HNW307" s="13" t="s">
        <v>560</v>
      </c>
      <c r="HNX307" s="13" t="s">
        <v>560</v>
      </c>
      <c r="HNY307" s="13" t="s">
        <v>560</v>
      </c>
      <c r="HNZ307" s="13" t="s">
        <v>560</v>
      </c>
      <c r="HOA307" s="13" t="s">
        <v>560</v>
      </c>
      <c r="HOB307" s="13" t="s">
        <v>560</v>
      </c>
      <c r="HOC307" s="13" t="s">
        <v>560</v>
      </c>
      <c r="HOD307" s="13" t="s">
        <v>560</v>
      </c>
      <c r="HOE307" s="13" t="s">
        <v>560</v>
      </c>
      <c r="HOF307" s="13" t="s">
        <v>560</v>
      </c>
      <c r="HOG307" s="13" t="s">
        <v>560</v>
      </c>
      <c r="HOH307" s="13" t="s">
        <v>560</v>
      </c>
      <c r="HOI307" s="13" t="s">
        <v>560</v>
      </c>
      <c r="HOJ307" s="13" t="s">
        <v>560</v>
      </c>
      <c r="HOK307" s="13" t="s">
        <v>560</v>
      </c>
      <c r="HOL307" s="13" t="s">
        <v>560</v>
      </c>
      <c r="HOM307" s="13" t="s">
        <v>560</v>
      </c>
      <c r="HON307" s="13" t="s">
        <v>560</v>
      </c>
      <c r="HOO307" s="13" t="s">
        <v>560</v>
      </c>
      <c r="HOP307" s="13" t="s">
        <v>560</v>
      </c>
      <c r="HOQ307" s="13" t="s">
        <v>560</v>
      </c>
      <c r="HOR307" s="13" t="s">
        <v>560</v>
      </c>
      <c r="HOS307" s="13" t="s">
        <v>560</v>
      </c>
      <c r="HOT307" s="13" t="s">
        <v>560</v>
      </c>
      <c r="HOU307" s="13" t="s">
        <v>560</v>
      </c>
      <c r="HOV307" s="13" t="s">
        <v>560</v>
      </c>
      <c r="HOW307" s="13" t="s">
        <v>560</v>
      </c>
      <c r="HOX307" s="13" t="s">
        <v>560</v>
      </c>
      <c r="HOY307" s="13" t="s">
        <v>560</v>
      </c>
      <c r="HOZ307" s="13" t="s">
        <v>560</v>
      </c>
      <c r="HPA307" s="13" t="s">
        <v>560</v>
      </c>
      <c r="HPB307" s="13" t="s">
        <v>560</v>
      </c>
      <c r="HPC307" s="13" t="s">
        <v>560</v>
      </c>
      <c r="HPD307" s="13" t="s">
        <v>560</v>
      </c>
      <c r="HPE307" s="13" t="s">
        <v>560</v>
      </c>
      <c r="HPF307" s="13" t="s">
        <v>560</v>
      </c>
      <c r="HPG307" s="13" t="s">
        <v>560</v>
      </c>
      <c r="HPH307" s="13" t="s">
        <v>560</v>
      </c>
      <c r="HPI307" s="13" t="s">
        <v>560</v>
      </c>
      <c r="HPJ307" s="13" t="s">
        <v>560</v>
      </c>
      <c r="HPK307" s="13" t="s">
        <v>560</v>
      </c>
      <c r="HPL307" s="13" t="s">
        <v>560</v>
      </c>
      <c r="HPM307" s="13" t="s">
        <v>560</v>
      </c>
      <c r="HPN307" s="13" t="s">
        <v>560</v>
      </c>
      <c r="HPO307" s="13" t="s">
        <v>560</v>
      </c>
      <c r="HPP307" s="13" t="s">
        <v>560</v>
      </c>
      <c r="HPQ307" s="13" t="s">
        <v>560</v>
      </c>
      <c r="HPR307" s="13" t="s">
        <v>560</v>
      </c>
      <c r="HPS307" s="13" t="s">
        <v>560</v>
      </c>
      <c r="HPT307" s="13" t="s">
        <v>560</v>
      </c>
      <c r="HPU307" s="13" t="s">
        <v>560</v>
      </c>
      <c r="HPV307" s="13" t="s">
        <v>560</v>
      </c>
      <c r="HPW307" s="13" t="s">
        <v>560</v>
      </c>
      <c r="HPX307" s="13" t="s">
        <v>560</v>
      </c>
      <c r="HPY307" s="13" t="s">
        <v>560</v>
      </c>
      <c r="HPZ307" s="13" t="s">
        <v>560</v>
      </c>
      <c r="HQA307" s="13" t="s">
        <v>560</v>
      </c>
      <c r="HQB307" s="13" t="s">
        <v>560</v>
      </c>
      <c r="HQC307" s="13" t="s">
        <v>560</v>
      </c>
      <c r="HQD307" s="13" t="s">
        <v>560</v>
      </c>
      <c r="HQE307" s="13" t="s">
        <v>560</v>
      </c>
      <c r="HQF307" s="13" t="s">
        <v>560</v>
      </c>
      <c r="HQG307" s="13" t="s">
        <v>560</v>
      </c>
      <c r="HQH307" s="13" t="s">
        <v>560</v>
      </c>
      <c r="HQI307" s="13" t="s">
        <v>560</v>
      </c>
      <c r="HQJ307" s="13" t="s">
        <v>560</v>
      </c>
      <c r="HQK307" s="13" t="s">
        <v>560</v>
      </c>
      <c r="HQL307" s="13" t="s">
        <v>560</v>
      </c>
      <c r="HQM307" s="13" t="s">
        <v>560</v>
      </c>
      <c r="HQN307" s="13" t="s">
        <v>560</v>
      </c>
      <c r="HQO307" s="13" t="s">
        <v>560</v>
      </c>
      <c r="HQP307" s="13" t="s">
        <v>560</v>
      </c>
      <c r="HQQ307" s="13" t="s">
        <v>560</v>
      </c>
      <c r="HQR307" s="13" t="s">
        <v>560</v>
      </c>
      <c r="HQS307" s="13" t="s">
        <v>560</v>
      </c>
      <c r="HQT307" s="13" t="s">
        <v>560</v>
      </c>
      <c r="HQU307" s="13" t="s">
        <v>560</v>
      </c>
      <c r="HQV307" s="13" t="s">
        <v>560</v>
      </c>
      <c r="HQW307" s="13" t="s">
        <v>560</v>
      </c>
      <c r="HQX307" s="13" t="s">
        <v>560</v>
      </c>
      <c r="HQY307" s="13" t="s">
        <v>560</v>
      </c>
      <c r="HQZ307" s="13" t="s">
        <v>560</v>
      </c>
      <c r="HRA307" s="13" t="s">
        <v>560</v>
      </c>
      <c r="HRB307" s="13" t="s">
        <v>560</v>
      </c>
      <c r="HRC307" s="13" t="s">
        <v>560</v>
      </c>
      <c r="HRD307" s="13" t="s">
        <v>560</v>
      </c>
      <c r="HRE307" s="13" t="s">
        <v>560</v>
      </c>
      <c r="HRF307" s="13" t="s">
        <v>560</v>
      </c>
      <c r="HRG307" s="13" t="s">
        <v>560</v>
      </c>
      <c r="HRH307" s="13" t="s">
        <v>560</v>
      </c>
      <c r="HRI307" s="13" t="s">
        <v>560</v>
      </c>
      <c r="HRJ307" s="13" t="s">
        <v>560</v>
      </c>
      <c r="HRK307" s="13" t="s">
        <v>560</v>
      </c>
      <c r="HRL307" s="13" t="s">
        <v>560</v>
      </c>
      <c r="HRM307" s="13" t="s">
        <v>560</v>
      </c>
      <c r="HRN307" s="13" t="s">
        <v>560</v>
      </c>
      <c r="HRO307" s="13" t="s">
        <v>560</v>
      </c>
      <c r="HRP307" s="13" t="s">
        <v>560</v>
      </c>
      <c r="HRQ307" s="13" t="s">
        <v>560</v>
      </c>
      <c r="HRR307" s="13" t="s">
        <v>560</v>
      </c>
      <c r="HRS307" s="13" t="s">
        <v>560</v>
      </c>
      <c r="HRT307" s="13" t="s">
        <v>560</v>
      </c>
      <c r="HRU307" s="13" t="s">
        <v>560</v>
      </c>
      <c r="HRV307" s="13" t="s">
        <v>560</v>
      </c>
      <c r="HRW307" s="13" t="s">
        <v>560</v>
      </c>
      <c r="HRX307" s="13" t="s">
        <v>560</v>
      </c>
      <c r="HRY307" s="13" t="s">
        <v>560</v>
      </c>
      <c r="HRZ307" s="13" t="s">
        <v>560</v>
      </c>
      <c r="HSA307" s="13" t="s">
        <v>560</v>
      </c>
      <c r="HSB307" s="13" t="s">
        <v>560</v>
      </c>
      <c r="HSC307" s="13" t="s">
        <v>560</v>
      </c>
      <c r="HSD307" s="13" t="s">
        <v>560</v>
      </c>
      <c r="HSE307" s="13" t="s">
        <v>560</v>
      </c>
      <c r="HSF307" s="13" t="s">
        <v>560</v>
      </c>
      <c r="HSG307" s="13" t="s">
        <v>560</v>
      </c>
      <c r="HSH307" s="13" t="s">
        <v>560</v>
      </c>
      <c r="HSI307" s="13" t="s">
        <v>560</v>
      </c>
      <c r="HSJ307" s="13" t="s">
        <v>560</v>
      </c>
      <c r="HSK307" s="13" t="s">
        <v>560</v>
      </c>
      <c r="HSL307" s="13" t="s">
        <v>560</v>
      </c>
      <c r="HSM307" s="13" t="s">
        <v>560</v>
      </c>
      <c r="HSN307" s="13" t="s">
        <v>560</v>
      </c>
      <c r="HSO307" s="13" t="s">
        <v>560</v>
      </c>
      <c r="HSP307" s="13" t="s">
        <v>560</v>
      </c>
      <c r="HSQ307" s="13" t="s">
        <v>560</v>
      </c>
      <c r="HSR307" s="13" t="s">
        <v>560</v>
      </c>
      <c r="HSS307" s="13" t="s">
        <v>560</v>
      </c>
      <c r="HST307" s="13" t="s">
        <v>560</v>
      </c>
      <c r="HSU307" s="13" t="s">
        <v>560</v>
      </c>
      <c r="HSV307" s="13" t="s">
        <v>560</v>
      </c>
      <c r="HSW307" s="13" t="s">
        <v>560</v>
      </c>
      <c r="HSX307" s="13" t="s">
        <v>560</v>
      </c>
      <c r="HSY307" s="13" t="s">
        <v>560</v>
      </c>
      <c r="HSZ307" s="13" t="s">
        <v>560</v>
      </c>
      <c r="HTA307" s="13" t="s">
        <v>560</v>
      </c>
      <c r="HTB307" s="13" t="s">
        <v>560</v>
      </c>
      <c r="HTC307" s="13" t="s">
        <v>560</v>
      </c>
      <c r="HTD307" s="13" t="s">
        <v>560</v>
      </c>
      <c r="HTE307" s="13" t="s">
        <v>560</v>
      </c>
      <c r="HTF307" s="13" t="s">
        <v>560</v>
      </c>
      <c r="HTG307" s="13" t="s">
        <v>560</v>
      </c>
      <c r="HTH307" s="13" t="s">
        <v>560</v>
      </c>
      <c r="HTI307" s="13" t="s">
        <v>560</v>
      </c>
      <c r="HTJ307" s="13" t="s">
        <v>560</v>
      </c>
      <c r="HTK307" s="13" t="s">
        <v>560</v>
      </c>
      <c r="HTL307" s="13" t="s">
        <v>560</v>
      </c>
      <c r="HTM307" s="13" t="s">
        <v>560</v>
      </c>
      <c r="HTN307" s="13" t="s">
        <v>560</v>
      </c>
      <c r="HTO307" s="13" t="s">
        <v>560</v>
      </c>
      <c r="HTP307" s="13" t="s">
        <v>560</v>
      </c>
      <c r="HTQ307" s="13" t="s">
        <v>560</v>
      </c>
      <c r="HTR307" s="13" t="s">
        <v>560</v>
      </c>
      <c r="HTS307" s="13" t="s">
        <v>560</v>
      </c>
      <c r="HTT307" s="13" t="s">
        <v>560</v>
      </c>
      <c r="HTU307" s="13" t="s">
        <v>560</v>
      </c>
      <c r="HTV307" s="13" t="s">
        <v>560</v>
      </c>
      <c r="HTW307" s="13" t="s">
        <v>560</v>
      </c>
      <c r="HTX307" s="13" t="s">
        <v>560</v>
      </c>
      <c r="HTY307" s="13" t="s">
        <v>560</v>
      </c>
      <c r="HTZ307" s="13" t="s">
        <v>560</v>
      </c>
      <c r="HUA307" s="13" t="s">
        <v>560</v>
      </c>
      <c r="HUB307" s="13" t="s">
        <v>560</v>
      </c>
      <c r="HUC307" s="13" t="s">
        <v>560</v>
      </c>
      <c r="HUD307" s="13" t="s">
        <v>560</v>
      </c>
      <c r="HUE307" s="13" t="s">
        <v>560</v>
      </c>
      <c r="HUF307" s="13" t="s">
        <v>560</v>
      </c>
      <c r="HUG307" s="13" t="s">
        <v>560</v>
      </c>
      <c r="HUH307" s="13" t="s">
        <v>560</v>
      </c>
      <c r="HUI307" s="13" t="s">
        <v>560</v>
      </c>
      <c r="HUJ307" s="13" t="s">
        <v>560</v>
      </c>
      <c r="HUK307" s="13" t="s">
        <v>560</v>
      </c>
      <c r="HUL307" s="13" t="s">
        <v>560</v>
      </c>
      <c r="HUM307" s="13" t="s">
        <v>560</v>
      </c>
      <c r="HUN307" s="13" t="s">
        <v>560</v>
      </c>
      <c r="HUO307" s="13" t="s">
        <v>560</v>
      </c>
      <c r="HUP307" s="13" t="s">
        <v>560</v>
      </c>
      <c r="HUQ307" s="13" t="s">
        <v>560</v>
      </c>
      <c r="HUR307" s="13" t="s">
        <v>560</v>
      </c>
      <c r="HUS307" s="13" t="s">
        <v>560</v>
      </c>
      <c r="HUT307" s="13" t="s">
        <v>560</v>
      </c>
      <c r="HUU307" s="13" t="s">
        <v>560</v>
      </c>
      <c r="HUV307" s="13" t="s">
        <v>560</v>
      </c>
      <c r="HUW307" s="13" t="s">
        <v>560</v>
      </c>
      <c r="HUX307" s="13" t="s">
        <v>560</v>
      </c>
      <c r="HUY307" s="13" t="s">
        <v>560</v>
      </c>
      <c r="HUZ307" s="13" t="s">
        <v>560</v>
      </c>
      <c r="HVA307" s="13" t="s">
        <v>560</v>
      </c>
      <c r="HVB307" s="13" t="s">
        <v>560</v>
      </c>
      <c r="HVC307" s="13" t="s">
        <v>560</v>
      </c>
      <c r="HVD307" s="13" t="s">
        <v>560</v>
      </c>
      <c r="HVE307" s="13" t="s">
        <v>560</v>
      </c>
      <c r="HVF307" s="13" t="s">
        <v>560</v>
      </c>
      <c r="HVG307" s="13" t="s">
        <v>560</v>
      </c>
      <c r="HVH307" s="13" t="s">
        <v>560</v>
      </c>
      <c r="HVI307" s="13" t="s">
        <v>560</v>
      </c>
      <c r="HVJ307" s="13" t="s">
        <v>560</v>
      </c>
      <c r="HVK307" s="13" t="s">
        <v>560</v>
      </c>
      <c r="HVL307" s="13" t="s">
        <v>560</v>
      </c>
      <c r="HVM307" s="13" t="s">
        <v>560</v>
      </c>
      <c r="HVN307" s="13" t="s">
        <v>560</v>
      </c>
      <c r="HVO307" s="13" t="s">
        <v>560</v>
      </c>
      <c r="HVP307" s="13" t="s">
        <v>560</v>
      </c>
      <c r="HVQ307" s="13" t="s">
        <v>560</v>
      </c>
      <c r="HVR307" s="13" t="s">
        <v>560</v>
      </c>
      <c r="HVS307" s="13" t="s">
        <v>560</v>
      </c>
      <c r="HVT307" s="13" t="s">
        <v>560</v>
      </c>
      <c r="HVU307" s="13" t="s">
        <v>560</v>
      </c>
      <c r="HVV307" s="13" t="s">
        <v>560</v>
      </c>
      <c r="HVW307" s="13" t="s">
        <v>560</v>
      </c>
      <c r="HVX307" s="13" t="s">
        <v>560</v>
      </c>
      <c r="HVY307" s="13" t="s">
        <v>560</v>
      </c>
      <c r="HVZ307" s="13" t="s">
        <v>560</v>
      </c>
      <c r="HWA307" s="13" t="s">
        <v>560</v>
      </c>
      <c r="HWB307" s="13" t="s">
        <v>560</v>
      </c>
      <c r="HWC307" s="13" t="s">
        <v>560</v>
      </c>
      <c r="HWD307" s="13" t="s">
        <v>560</v>
      </c>
      <c r="HWE307" s="13" t="s">
        <v>560</v>
      </c>
      <c r="HWF307" s="13" t="s">
        <v>560</v>
      </c>
      <c r="HWG307" s="13" t="s">
        <v>560</v>
      </c>
      <c r="HWH307" s="13" t="s">
        <v>560</v>
      </c>
      <c r="HWI307" s="13" t="s">
        <v>560</v>
      </c>
      <c r="HWJ307" s="13" t="s">
        <v>560</v>
      </c>
      <c r="HWK307" s="13" t="s">
        <v>560</v>
      </c>
      <c r="HWL307" s="13" t="s">
        <v>560</v>
      </c>
      <c r="HWM307" s="13" t="s">
        <v>560</v>
      </c>
      <c r="HWN307" s="13" t="s">
        <v>560</v>
      </c>
      <c r="HWO307" s="13" t="s">
        <v>560</v>
      </c>
      <c r="HWP307" s="13" t="s">
        <v>560</v>
      </c>
      <c r="HWQ307" s="13" t="s">
        <v>560</v>
      </c>
      <c r="HWR307" s="13" t="s">
        <v>560</v>
      </c>
      <c r="HWS307" s="13" t="s">
        <v>560</v>
      </c>
      <c r="HWT307" s="13" t="s">
        <v>560</v>
      </c>
      <c r="HWU307" s="13" t="s">
        <v>560</v>
      </c>
      <c r="HWV307" s="13" t="s">
        <v>560</v>
      </c>
      <c r="HWW307" s="13" t="s">
        <v>560</v>
      </c>
      <c r="HWX307" s="13" t="s">
        <v>560</v>
      </c>
      <c r="HWY307" s="13" t="s">
        <v>560</v>
      </c>
      <c r="HWZ307" s="13" t="s">
        <v>560</v>
      </c>
      <c r="HXA307" s="13" t="s">
        <v>560</v>
      </c>
      <c r="HXB307" s="13" t="s">
        <v>560</v>
      </c>
      <c r="HXC307" s="13" t="s">
        <v>560</v>
      </c>
      <c r="HXD307" s="13" t="s">
        <v>560</v>
      </c>
      <c r="HXE307" s="13" t="s">
        <v>560</v>
      </c>
      <c r="HXF307" s="13" t="s">
        <v>560</v>
      </c>
      <c r="HXG307" s="13" t="s">
        <v>560</v>
      </c>
      <c r="HXH307" s="13" t="s">
        <v>560</v>
      </c>
      <c r="HXI307" s="13" t="s">
        <v>560</v>
      </c>
      <c r="HXJ307" s="13" t="s">
        <v>560</v>
      </c>
      <c r="HXK307" s="13" t="s">
        <v>560</v>
      </c>
      <c r="HXL307" s="13" t="s">
        <v>560</v>
      </c>
      <c r="HXM307" s="13" t="s">
        <v>560</v>
      </c>
      <c r="HXN307" s="13" t="s">
        <v>560</v>
      </c>
      <c r="HXO307" s="13" t="s">
        <v>560</v>
      </c>
      <c r="HXP307" s="13" t="s">
        <v>560</v>
      </c>
      <c r="HXQ307" s="13" t="s">
        <v>560</v>
      </c>
      <c r="HXR307" s="13" t="s">
        <v>560</v>
      </c>
      <c r="HXS307" s="13" t="s">
        <v>560</v>
      </c>
      <c r="HXT307" s="13" t="s">
        <v>560</v>
      </c>
      <c r="HXU307" s="13" t="s">
        <v>560</v>
      </c>
      <c r="HXV307" s="13" t="s">
        <v>560</v>
      </c>
      <c r="HXW307" s="13" t="s">
        <v>560</v>
      </c>
      <c r="HXX307" s="13" t="s">
        <v>560</v>
      </c>
      <c r="HXY307" s="13" t="s">
        <v>560</v>
      </c>
      <c r="HXZ307" s="13" t="s">
        <v>560</v>
      </c>
      <c r="HYA307" s="13" t="s">
        <v>560</v>
      </c>
      <c r="HYB307" s="13" t="s">
        <v>560</v>
      </c>
      <c r="HYC307" s="13" t="s">
        <v>560</v>
      </c>
      <c r="HYD307" s="13" t="s">
        <v>560</v>
      </c>
      <c r="HYE307" s="13" t="s">
        <v>560</v>
      </c>
      <c r="HYF307" s="13" t="s">
        <v>560</v>
      </c>
      <c r="HYG307" s="13" t="s">
        <v>560</v>
      </c>
      <c r="HYH307" s="13" t="s">
        <v>560</v>
      </c>
      <c r="HYI307" s="13" t="s">
        <v>560</v>
      </c>
      <c r="HYJ307" s="13" t="s">
        <v>560</v>
      </c>
      <c r="HYK307" s="13" t="s">
        <v>560</v>
      </c>
      <c r="HYL307" s="13" t="s">
        <v>560</v>
      </c>
      <c r="HYM307" s="13" t="s">
        <v>560</v>
      </c>
      <c r="HYN307" s="13" t="s">
        <v>560</v>
      </c>
      <c r="HYO307" s="13" t="s">
        <v>560</v>
      </c>
      <c r="HYP307" s="13" t="s">
        <v>560</v>
      </c>
      <c r="HYQ307" s="13" t="s">
        <v>560</v>
      </c>
      <c r="HYR307" s="13" t="s">
        <v>560</v>
      </c>
      <c r="HYS307" s="13" t="s">
        <v>560</v>
      </c>
      <c r="HYT307" s="13" t="s">
        <v>560</v>
      </c>
      <c r="HYU307" s="13" t="s">
        <v>560</v>
      </c>
      <c r="HYV307" s="13" t="s">
        <v>560</v>
      </c>
      <c r="HYW307" s="13" t="s">
        <v>560</v>
      </c>
      <c r="HYX307" s="13" t="s">
        <v>560</v>
      </c>
      <c r="HYY307" s="13" t="s">
        <v>560</v>
      </c>
      <c r="HYZ307" s="13" t="s">
        <v>560</v>
      </c>
      <c r="HZA307" s="13" t="s">
        <v>560</v>
      </c>
      <c r="HZB307" s="13" t="s">
        <v>560</v>
      </c>
      <c r="HZC307" s="13" t="s">
        <v>560</v>
      </c>
      <c r="HZD307" s="13" t="s">
        <v>560</v>
      </c>
      <c r="HZE307" s="13" t="s">
        <v>560</v>
      </c>
      <c r="HZF307" s="13" t="s">
        <v>560</v>
      </c>
      <c r="HZG307" s="13" t="s">
        <v>560</v>
      </c>
      <c r="HZH307" s="13" t="s">
        <v>560</v>
      </c>
      <c r="HZI307" s="13" t="s">
        <v>560</v>
      </c>
      <c r="HZJ307" s="13" t="s">
        <v>560</v>
      </c>
      <c r="HZK307" s="13" t="s">
        <v>560</v>
      </c>
      <c r="HZL307" s="13" t="s">
        <v>560</v>
      </c>
      <c r="HZM307" s="13" t="s">
        <v>560</v>
      </c>
      <c r="HZN307" s="13" t="s">
        <v>560</v>
      </c>
      <c r="HZO307" s="13" t="s">
        <v>560</v>
      </c>
      <c r="HZP307" s="13" t="s">
        <v>560</v>
      </c>
      <c r="HZQ307" s="13" t="s">
        <v>560</v>
      </c>
      <c r="HZR307" s="13" t="s">
        <v>560</v>
      </c>
      <c r="HZS307" s="13" t="s">
        <v>560</v>
      </c>
      <c r="HZT307" s="13" t="s">
        <v>560</v>
      </c>
      <c r="HZU307" s="13" t="s">
        <v>560</v>
      </c>
      <c r="HZV307" s="13" t="s">
        <v>560</v>
      </c>
      <c r="HZW307" s="13" t="s">
        <v>560</v>
      </c>
      <c r="HZX307" s="13" t="s">
        <v>560</v>
      </c>
      <c r="HZY307" s="13" t="s">
        <v>560</v>
      </c>
      <c r="HZZ307" s="13" t="s">
        <v>560</v>
      </c>
      <c r="IAA307" s="13" t="s">
        <v>560</v>
      </c>
      <c r="IAB307" s="13" t="s">
        <v>560</v>
      </c>
      <c r="IAC307" s="13" t="s">
        <v>560</v>
      </c>
      <c r="IAD307" s="13" t="s">
        <v>560</v>
      </c>
      <c r="IAE307" s="13" t="s">
        <v>560</v>
      </c>
      <c r="IAF307" s="13" t="s">
        <v>560</v>
      </c>
      <c r="IAG307" s="13" t="s">
        <v>560</v>
      </c>
      <c r="IAH307" s="13" t="s">
        <v>560</v>
      </c>
      <c r="IAI307" s="13" t="s">
        <v>560</v>
      </c>
      <c r="IAJ307" s="13" t="s">
        <v>560</v>
      </c>
      <c r="IAK307" s="13" t="s">
        <v>560</v>
      </c>
      <c r="IAL307" s="13" t="s">
        <v>560</v>
      </c>
      <c r="IAM307" s="13" t="s">
        <v>560</v>
      </c>
      <c r="IAN307" s="13" t="s">
        <v>560</v>
      </c>
      <c r="IAO307" s="13" t="s">
        <v>560</v>
      </c>
      <c r="IAP307" s="13" t="s">
        <v>560</v>
      </c>
      <c r="IAQ307" s="13" t="s">
        <v>560</v>
      </c>
      <c r="IAR307" s="13" t="s">
        <v>560</v>
      </c>
      <c r="IAS307" s="13" t="s">
        <v>560</v>
      </c>
      <c r="IAT307" s="13" t="s">
        <v>560</v>
      </c>
      <c r="IAU307" s="13" t="s">
        <v>560</v>
      </c>
      <c r="IAV307" s="13" t="s">
        <v>560</v>
      </c>
      <c r="IAW307" s="13" t="s">
        <v>560</v>
      </c>
      <c r="IAX307" s="13" t="s">
        <v>560</v>
      </c>
      <c r="IAY307" s="13" t="s">
        <v>560</v>
      </c>
      <c r="IAZ307" s="13" t="s">
        <v>560</v>
      </c>
      <c r="IBA307" s="13" t="s">
        <v>560</v>
      </c>
      <c r="IBB307" s="13" t="s">
        <v>560</v>
      </c>
      <c r="IBC307" s="13" t="s">
        <v>560</v>
      </c>
      <c r="IBD307" s="13" t="s">
        <v>560</v>
      </c>
      <c r="IBE307" s="13" t="s">
        <v>560</v>
      </c>
      <c r="IBF307" s="13" t="s">
        <v>560</v>
      </c>
      <c r="IBG307" s="13" t="s">
        <v>560</v>
      </c>
      <c r="IBH307" s="13" t="s">
        <v>560</v>
      </c>
      <c r="IBI307" s="13" t="s">
        <v>560</v>
      </c>
      <c r="IBJ307" s="13" t="s">
        <v>560</v>
      </c>
      <c r="IBK307" s="13" t="s">
        <v>560</v>
      </c>
      <c r="IBL307" s="13" t="s">
        <v>560</v>
      </c>
      <c r="IBM307" s="13" t="s">
        <v>560</v>
      </c>
      <c r="IBN307" s="13" t="s">
        <v>560</v>
      </c>
      <c r="IBO307" s="13" t="s">
        <v>560</v>
      </c>
      <c r="IBP307" s="13" t="s">
        <v>560</v>
      </c>
      <c r="IBQ307" s="13" t="s">
        <v>560</v>
      </c>
      <c r="IBR307" s="13" t="s">
        <v>560</v>
      </c>
      <c r="IBS307" s="13" t="s">
        <v>560</v>
      </c>
      <c r="IBT307" s="13" t="s">
        <v>560</v>
      </c>
      <c r="IBU307" s="13" t="s">
        <v>560</v>
      </c>
      <c r="IBV307" s="13" t="s">
        <v>560</v>
      </c>
      <c r="IBW307" s="13" t="s">
        <v>560</v>
      </c>
      <c r="IBX307" s="13" t="s">
        <v>560</v>
      </c>
      <c r="IBY307" s="13" t="s">
        <v>560</v>
      </c>
      <c r="IBZ307" s="13" t="s">
        <v>560</v>
      </c>
      <c r="ICA307" s="13" t="s">
        <v>560</v>
      </c>
      <c r="ICB307" s="13" t="s">
        <v>560</v>
      </c>
      <c r="ICC307" s="13" t="s">
        <v>560</v>
      </c>
      <c r="ICD307" s="13" t="s">
        <v>560</v>
      </c>
      <c r="ICE307" s="13" t="s">
        <v>560</v>
      </c>
      <c r="ICF307" s="13" t="s">
        <v>560</v>
      </c>
      <c r="ICG307" s="13" t="s">
        <v>560</v>
      </c>
      <c r="ICH307" s="13" t="s">
        <v>560</v>
      </c>
      <c r="ICI307" s="13" t="s">
        <v>560</v>
      </c>
      <c r="ICJ307" s="13" t="s">
        <v>560</v>
      </c>
      <c r="ICK307" s="13" t="s">
        <v>560</v>
      </c>
      <c r="ICL307" s="13" t="s">
        <v>560</v>
      </c>
      <c r="ICM307" s="13" t="s">
        <v>560</v>
      </c>
      <c r="ICN307" s="13" t="s">
        <v>560</v>
      </c>
      <c r="ICO307" s="13" t="s">
        <v>560</v>
      </c>
      <c r="ICP307" s="13" t="s">
        <v>560</v>
      </c>
      <c r="ICQ307" s="13" t="s">
        <v>560</v>
      </c>
      <c r="ICR307" s="13" t="s">
        <v>560</v>
      </c>
      <c r="ICS307" s="13" t="s">
        <v>560</v>
      </c>
      <c r="ICT307" s="13" t="s">
        <v>560</v>
      </c>
      <c r="ICU307" s="13" t="s">
        <v>560</v>
      </c>
      <c r="ICV307" s="13" t="s">
        <v>560</v>
      </c>
      <c r="ICW307" s="13" t="s">
        <v>560</v>
      </c>
      <c r="ICX307" s="13" t="s">
        <v>560</v>
      </c>
      <c r="ICY307" s="13" t="s">
        <v>560</v>
      </c>
      <c r="ICZ307" s="13" t="s">
        <v>560</v>
      </c>
      <c r="IDA307" s="13" t="s">
        <v>560</v>
      </c>
      <c r="IDB307" s="13" t="s">
        <v>560</v>
      </c>
      <c r="IDC307" s="13" t="s">
        <v>560</v>
      </c>
      <c r="IDD307" s="13" t="s">
        <v>560</v>
      </c>
      <c r="IDE307" s="13" t="s">
        <v>560</v>
      </c>
      <c r="IDF307" s="13" t="s">
        <v>560</v>
      </c>
      <c r="IDG307" s="13" t="s">
        <v>560</v>
      </c>
      <c r="IDH307" s="13" t="s">
        <v>560</v>
      </c>
      <c r="IDI307" s="13" t="s">
        <v>560</v>
      </c>
      <c r="IDJ307" s="13" t="s">
        <v>560</v>
      </c>
      <c r="IDK307" s="13" t="s">
        <v>560</v>
      </c>
      <c r="IDL307" s="13" t="s">
        <v>560</v>
      </c>
      <c r="IDM307" s="13" t="s">
        <v>560</v>
      </c>
      <c r="IDN307" s="13" t="s">
        <v>560</v>
      </c>
      <c r="IDO307" s="13" t="s">
        <v>560</v>
      </c>
      <c r="IDP307" s="13" t="s">
        <v>560</v>
      </c>
      <c r="IDQ307" s="13" t="s">
        <v>560</v>
      </c>
      <c r="IDR307" s="13" t="s">
        <v>560</v>
      </c>
      <c r="IDS307" s="13" t="s">
        <v>560</v>
      </c>
      <c r="IDT307" s="13" t="s">
        <v>560</v>
      </c>
      <c r="IDU307" s="13" t="s">
        <v>560</v>
      </c>
      <c r="IDV307" s="13" t="s">
        <v>560</v>
      </c>
      <c r="IDW307" s="13" t="s">
        <v>560</v>
      </c>
      <c r="IDX307" s="13" t="s">
        <v>560</v>
      </c>
      <c r="IDY307" s="13" t="s">
        <v>560</v>
      </c>
      <c r="IDZ307" s="13" t="s">
        <v>560</v>
      </c>
      <c r="IEA307" s="13" t="s">
        <v>560</v>
      </c>
      <c r="IEB307" s="13" t="s">
        <v>560</v>
      </c>
      <c r="IEC307" s="13" t="s">
        <v>560</v>
      </c>
      <c r="IED307" s="13" t="s">
        <v>560</v>
      </c>
      <c r="IEE307" s="13" t="s">
        <v>560</v>
      </c>
      <c r="IEF307" s="13" t="s">
        <v>560</v>
      </c>
      <c r="IEG307" s="13" t="s">
        <v>560</v>
      </c>
      <c r="IEH307" s="13" t="s">
        <v>560</v>
      </c>
      <c r="IEI307" s="13" t="s">
        <v>560</v>
      </c>
      <c r="IEJ307" s="13" t="s">
        <v>560</v>
      </c>
      <c r="IEK307" s="13" t="s">
        <v>560</v>
      </c>
      <c r="IEL307" s="13" t="s">
        <v>560</v>
      </c>
      <c r="IEM307" s="13" t="s">
        <v>560</v>
      </c>
      <c r="IEN307" s="13" t="s">
        <v>560</v>
      </c>
      <c r="IEO307" s="13" t="s">
        <v>560</v>
      </c>
      <c r="IEP307" s="13" t="s">
        <v>560</v>
      </c>
      <c r="IEQ307" s="13" t="s">
        <v>560</v>
      </c>
      <c r="IER307" s="13" t="s">
        <v>560</v>
      </c>
      <c r="IES307" s="13" t="s">
        <v>560</v>
      </c>
      <c r="IET307" s="13" t="s">
        <v>560</v>
      </c>
      <c r="IEU307" s="13" t="s">
        <v>560</v>
      </c>
      <c r="IEV307" s="13" t="s">
        <v>560</v>
      </c>
      <c r="IEW307" s="13" t="s">
        <v>560</v>
      </c>
      <c r="IEX307" s="13" t="s">
        <v>560</v>
      </c>
      <c r="IEY307" s="13" t="s">
        <v>560</v>
      </c>
      <c r="IEZ307" s="13" t="s">
        <v>560</v>
      </c>
      <c r="IFA307" s="13" t="s">
        <v>560</v>
      </c>
      <c r="IFB307" s="13" t="s">
        <v>560</v>
      </c>
      <c r="IFC307" s="13" t="s">
        <v>560</v>
      </c>
      <c r="IFD307" s="13" t="s">
        <v>560</v>
      </c>
      <c r="IFE307" s="13" t="s">
        <v>560</v>
      </c>
      <c r="IFF307" s="13" t="s">
        <v>560</v>
      </c>
      <c r="IFG307" s="13" t="s">
        <v>560</v>
      </c>
      <c r="IFH307" s="13" t="s">
        <v>560</v>
      </c>
      <c r="IFI307" s="13" t="s">
        <v>560</v>
      </c>
      <c r="IFJ307" s="13" t="s">
        <v>560</v>
      </c>
      <c r="IFK307" s="13" t="s">
        <v>560</v>
      </c>
      <c r="IFL307" s="13" t="s">
        <v>560</v>
      </c>
      <c r="IFM307" s="13" t="s">
        <v>560</v>
      </c>
      <c r="IFN307" s="13" t="s">
        <v>560</v>
      </c>
      <c r="IFO307" s="13" t="s">
        <v>560</v>
      </c>
      <c r="IFP307" s="13" t="s">
        <v>560</v>
      </c>
      <c r="IFQ307" s="13" t="s">
        <v>560</v>
      </c>
      <c r="IFR307" s="13" t="s">
        <v>560</v>
      </c>
      <c r="IFS307" s="13" t="s">
        <v>560</v>
      </c>
      <c r="IFT307" s="13" t="s">
        <v>560</v>
      </c>
      <c r="IFU307" s="13" t="s">
        <v>560</v>
      </c>
      <c r="IFV307" s="13" t="s">
        <v>560</v>
      </c>
      <c r="IFW307" s="13" t="s">
        <v>560</v>
      </c>
      <c r="IFX307" s="13" t="s">
        <v>560</v>
      </c>
      <c r="IFY307" s="13" t="s">
        <v>560</v>
      </c>
      <c r="IFZ307" s="13" t="s">
        <v>560</v>
      </c>
      <c r="IGA307" s="13" t="s">
        <v>560</v>
      </c>
      <c r="IGB307" s="13" t="s">
        <v>560</v>
      </c>
      <c r="IGC307" s="13" t="s">
        <v>560</v>
      </c>
      <c r="IGD307" s="13" t="s">
        <v>560</v>
      </c>
      <c r="IGE307" s="13" t="s">
        <v>560</v>
      </c>
      <c r="IGF307" s="13" t="s">
        <v>560</v>
      </c>
      <c r="IGG307" s="13" t="s">
        <v>560</v>
      </c>
      <c r="IGH307" s="13" t="s">
        <v>560</v>
      </c>
      <c r="IGI307" s="13" t="s">
        <v>560</v>
      </c>
      <c r="IGJ307" s="13" t="s">
        <v>560</v>
      </c>
      <c r="IGK307" s="13" t="s">
        <v>560</v>
      </c>
      <c r="IGL307" s="13" t="s">
        <v>560</v>
      </c>
      <c r="IGM307" s="13" t="s">
        <v>560</v>
      </c>
      <c r="IGN307" s="13" t="s">
        <v>560</v>
      </c>
      <c r="IGO307" s="13" t="s">
        <v>560</v>
      </c>
      <c r="IGP307" s="13" t="s">
        <v>560</v>
      </c>
      <c r="IGQ307" s="13" t="s">
        <v>560</v>
      </c>
      <c r="IGR307" s="13" t="s">
        <v>560</v>
      </c>
      <c r="IGS307" s="13" t="s">
        <v>560</v>
      </c>
      <c r="IGT307" s="13" t="s">
        <v>560</v>
      </c>
      <c r="IGU307" s="13" t="s">
        <v>560</v>
      </c>
      <c r="IGV307" s="13" t="s">
        <v>560</v>
      </c>
      <c r="IGW307" s="13" t="s">
        <v>560</v>
      </c>
      <c r="IGX307" s="13" t="s">
        <v>560</v>
      </c>
      <c r="IGY307" s="13" t="s">
        <v>560</v>
      </c>
      <c r="IGZ307" s="13" t="s">
        <v>560</v>
      </c>
      <c r="IHA307" s="13" t="s">
        <v>560</v>
      </c>
      <c r="IHB307" s="13" t="s">
        <v>560</v>
      </c>
      <c r="IHC307" s="13" t="s">
        <v>560</v>
      </c>
      <c r="IHD307" s="13" t="s">
        <v>560</v>
      </c>
      <c r="IHE307" s="13" t="s">
        <v>560</v>
      </c>
      <c r="IHF307" s="13" t="s">
        <v>560</v>
      </c>
      <c r="IHG307" s="13" t="s">
        <v>560</v>
      </c>
      <c r="IHH307" s="13" t="s">
        <v>560</v>
      </c>
      <c r="IHI307" s="13" t="s">
        <v>560</v>
      </c>
      <c r="IHJ307" s="13" t="s">
        <v>560</v>
      </c>
      <c r="IHK307" s="13" t="s">
        <v>560</v>
      </c>
      <c r="IHL307" s="13" t="s">
        <v>560</v>
      </c>
      <c r="IHM307" s="13" t="s">
        <v>560</v>
      </c>
      <c r="IHN307" s="13" t="s">
        <v>560</v>
      </c>
      <c r="IHO307" s="13" t="s">
        <v>560</v>
      </c>
      <c r="IHP307" s="13" t="s">
        <v>560</v>
      </c>
      <c r="IHQ307" s="13" t="s">
        <v>560</v>
      </c>
      <c r="IHR307" s="13" t="s">
        <v>560</v>
      </c>
      <c r="IHS307" s="13" t="s">
        <v>560</v>
      </c>
      <c r="IHT307" s="13" t="s">
        <v>560</v>
      </c>
      <c r="IHU307" s="13" t="s">
        <v>560</v>
      </c>
      <c r="IHV307" s="13" t="s">
        <v>560</v>
      </c>
      <c r="IHW307" s="13" t="s">
        <v>560</v>
      </c>
      <c r="IHX307" s="13" t="s">
        <v>560</v>
      </c>
      <c r="IHY307" s="13" t="s">
        <v>560</v>
      </c>
      <c r="IHZ307" s="13" t="s">
        <v>560</v>
      </c>
      <c r="IIA307" s="13" t="s">
        <v>560</v>
      </c>
      <c r="IIB307" s="13" t="s">
        <v>560</v>
      </c>
      <c r="IIC307" s="13" t="s">
        <v>560</v>
      </c>
      <c r="IID307" s="13" t="s">
        <v>560</v>
      </c>
      <c r="IIE307" s="13" t="s">
        <v>560</v>
      </c>
      <c r="IIF307" s="13" t="s">
        <v>560</v>
      </c>
      <c r="IIG307" s="13" t="s">
        <v>560</v>
      </c>
      <c r="IIH307" s="13" t="s">
        <v>560</v>
      </c>
      <c r="III307" s="13" t="s">
        <v>560</v>
      </c>
      <c r="IIJ307" s="13" t="s">
        <v>560</v>
      </c>
      <c r="IIK307" s="13" t="s">
        <v>560</v>
      </c>
      <c r="IIL307" s="13" t="s">
        <v>560</v>
      </c>
      <c r="IIM307" s="13" t="s">
        <v>560</v>
      </c>
      <c r="IIN307" s="13" t="s">
        <v>560</v>
      </c>
      <c r="IIO307" s="13" t="s">
        <v>560</v>
      </c>
      <c r="IIP307" s="13" t="s">
        <v>560</v>
      </c>
      <c r="IIQ307" s="13" t="s">
        <v>560</v>
      </c>
      <c r="IIR307" s="13" t="s">
        <v>560</v>
      </c>
      <c r="IIS307" s="13" t="s">
        <v>560</v>
      </c>
      <c r="IIT307" s="13" t="s">
        <v>560</v>
      </c>
      <c r="IIU307" s="13" t="s">
        <v>560</v>
      </c>
      <c r="IIV307" s="13" t="s">
        <v>560</v>
      </c>
      <c r="IIW307" s="13" t="s">
        <v>560</v>
      </c>
      <c r="IIX307" s="13" t="s">
        <v>560</v>
      </c>
      <c r="IIY307" s="13" t="s">
        <v>560</v>
      </c>
      <c r="IIZ307" s="13" t="s">
        <v>560</v>
      </c>
      <c r="IJA307" s="13" t="s">
        <v>560</v>
      </c>
      <c r="IJB307" s="13" t="s">
        <v>560</v>
      </c>
      <c r="IJC307" s="13" t="s">
        <v>560</v>
      </c>
      <c r="IJD307" s="13" t="s">
        <v>560</v>
      </c>
      <c r="IJE307" s="13" t="s">
        <v>560</v>
      </c>
      <c r="IJF307" s="13" t="s">
        <v>560</v>
      </c>
      <c r="IJG307" s="13" t="s">
        <v>560</v>
      </c>
      <c r="IJH307" s="13" t="s">
        <v>560</v>
      </c>
      <c r="IJI307" s="13" t="s">
        <v>560</v>
      </c>
      <c r="IJJ307" s="13" t="s">
        <v>560</v>
      </c>
      <c r="IJK307" s="13" t="s">
        <v>560</v>
      </c>
      <c r="IJL307" s="13" t="s">
        <v>560</v>
      </c>
      <c r="IJM307" s="13" t="s">
        <v>560</v>
      </c>
      <c r="IJN307" s="13" t="s">
        <v>560</v>
      </c>
      <c r="IJO307" s="13" t="s">
        <v>560</v>
      </c>
      <c r="IJP307" s="13" t="s">
        <v>560</v>
      </c>
      <c r="IJQ307" s="13" t="s">
        <v>560</v>
      </c>
      <c r="IJR307" s="13" t="s">
        <v>560</v>
      </c>
      <c r="IJS307" s="13" t="s">
        <v>560</v>
      </c>
      <c r="IJT307" s="13" t="s">
        <v>560</v>
      </c>
      <c r="IJU307" s="13" t="s">
        <v>560</v>
      </c>
      <c r="IJV307" s="13" t="s">
        <v>560</v>
      </c>
      <c r="IJW307" s="13" t="s">
        <v>560</v>
      </c>
      <c r="IJX307" s="13" t="s">
        <v>560</v>
      </c>
      <c r="IJY307" s="13" t="s">
        <v>560</v>
      </c>
      <c r="IJZ307" s="13" t="s">
        <v>560</v>
      </c>
      <c r="IKA307" s="13" t="s">
        <v>560</v>
      </c>
      <c r="IKB307" s="13" t="s">
        <v>560</v>
      </c>
      <c r="IKC307" s="13" t="s">
        <v>560</v>
      </c>
      <c r="IKD307" s="13" t="s">
        <v>560</v>
      </c>
      <c r="IKE307" s="13" t="s">
        <v>560</v>
      </c>
      <c r="IKF307" s="13" t="s">
        <v>560</v>
      </c>
      <c r="IKG307" s="13" t="s">
        <v>560</v>
      </c>
      <c r="IKH307" s="13" t="s">
        <v>560</v>
      </c>
      <c r="IKI307" s="13" t="s">
        <v>560</v>
      </c>
      <c r="IKJ307" s="13" t="s">
        <v>560</v>
      </c>
      <c r="IKK307" s="13" t="s">
        <v>560</v>
      </c>
      <c r="IKL307" s="13" t="s">
        <v>560</v>
      </c>
      <c r="IKM307" s="13" t="s">
        <v>560</v>
      </c>
      <c r="IKN307" s="13" t="s">
        <v>560</v>
      </c>
      <c r="IKO307" s="13" t="s">
        <v>560</v>
      </c>
      <c r="IKP307" s="13" t="s">
        <v>560</v>
      </c>
      <c r="IKQ307" s="13" t="s">
        <v>560</v>
      </c>
      <c r="IKR307" s="13" t="s">
        <v>560</v>
      </c>
      <c r="IKS307" s="13" t="s">
        <v>560</v>
      </c>
      <c r="IKT307" s="13" t="s">
        <v>560</v>
      </c>
      <c r="IKU307" s="13" t="s">
        <v>560</v>
      </c>
      <c r="IKV307" s="13" t="s">
        <v>560</v>
      </c>
      <c r="IKW307" s="13" t="s">
        <v>560</v>
      </c>
      <c r="IKX307" s="13" t="s">
        <v>560</v>
      </c>
      <c r="IKY307" s="13" t="s">
        <v>560</v>
      </c>
      <c r="IKZ307" s="13" t="s">
        <v>560</v>
      </c>
      <c r="ILA307" s="13" t="s">
        <v>560</v>
      </c>
      <c r="ILB307" s="13" t="s">
        <v>560</v>
      </c>
      <c r="ILC307" s="13" t="s">
        <v>560</v>
      </c>
      <c r="ILD307" s="13" t="s">
        <v>560</v>
      </c>
      <c r="ILE307" s="13" t="s">
        <v>560</v>
      </c>
      <c r="ILF307" s="13" t="s">
        <v>560</v>
      </c>
      <c r="ILG307" s="13" t="s">
        <v>560</v>
      </c>
      <c r="ILH307" s="13" t="s">
        <v>560</v>
      </c>
      <c r="ILI307" s="13" t="s">
        <v>560</v>
      </c>
      <c r="ILJ307" s="13" t="s">
        <v>560</v>
      </c>
      <c r="ILK307" s="13" t="s">
        <v>560</v>
      </c>
      <c r="ILL307" s="13" t="s">
        <v>560</v>
      </c>
      <c r="ILM307" s="13" t="s">
        <v>560</v>
      </c>
      <c r="ILN307" s="13" t="s">
        <v>560</v>
      </c>
      <c r="ILO307" s="13" t="s">
        <v>560</v>
      </c>
      <c r="ILP307" s="13" t="s">
        <v>560</v>
      </c>
      <c r="ILQ307" s="13" t="s">
        <v>560</v>
      </c>
      <c r="ILR307" s="13" t="s">
        <v>560</v>
      </c>
      <c r="ILS307" s="13" t="s">
        <v>560</v>
      </c>
      <c r="ILT307" s="13" t="s">
        <v>560</v>
      </c>
      <c r="ILU307" s="13" t="s">
        <v>560</v>
      </c>
      <c r="ILV307" s="13" t="s">
        <v>560</v>
      </c>
      <c r="ILW307" s="13" t="s">
        <v>560</v>
      </c>
      <c r="ILX307" s="13" t="s">
        <v>560</v>
      </c>
      <c r="ILY307" s="13" t="s">
        <v>560</v>
      </c>
      <c r="ILZ307" s="13" t="s">
        <v>560</v>
      </c>
      <c r="IMA307" s="13" t="s">
        <v>560</v>
      </c>
      <c r="IMB307" s="13" t="s">
        <v>560</v>
      </c>
      <c r="IMC307" s="13" t="s">
        <v>560</v>
      </c>
      <c r="IMD307" s="13" t="s">
        <v>560</v>
      </c>
      <c r="IME307" s="13" t="s">
        <v>560</v>
      </c>
      <c r="IMF307" s="13" t="s">
        <v>560</v>
      </c>
      <c r="IMG307" s="13" t="s">
        <v>560</v>
      </c>
      <c r="IMH307" s="13" t="s">
        <v>560</v>
      </c>
      <c r="IMI307" s="13" t="s">
        <v>560</v>
      </c>
      <c r="IMJ307" s="13" t="s">
        <v>560</v>
      </c>
      <c r="IMK307" s="13" t="s">
        <v>560</v>
      </c>
      <c r="IML307" s="13" t="s">
        <v>560</v>
      </c>
      <c r="IMM307" s="13" t="s">
        <v>560</v>
      </c>
      <c r="IMN307" s="13" t="s">
        <v>560</v>
      </c>
      <c r="IMO307" s="13" t="s">
        <v>560</v>
      </c>
      <c r="IMP307" s="13" t="s">
        <v>560</v>
      </c>
      <c r="IMQ307" s="13" t="s">
        <v>560</v>
      </c>
      <c r="IMR307" s="13" t="s">
        <v>560</v>
      </c>
      <c r="IMS307" s="13" t="s">
        <v>560</v>
      </c>
      <c r="IMT307" s="13" t="s">
        <v>560</v>
      </c>
      <c r="IMU307" s="13" t="s">
        <v>560</v>
      </c>
      <c r="IMV307" s="13" t="s">
        <v>560</v>
      </c>
      <c r="IMW307" s="13" t="s">
        <v>560</v>
      </c>
      <c r="IMX307" s="13" t="s">
        <v>560</v>
      </c>
      <c r="IMY307" s="13" t="s">
        <v>560</v>
      </c>
      <c r="IMZ307" s="13" t="s">
        <v>560</v>
      </c>
      <c r="INA307" s="13" t="s">
        <v>560</v>
      </c>
      <c r="INB307" s="13" t="s">
        <v>560</v>
      </c>
      <c r="INC307" s="13" t="s">
        <v>560</v>
      </c>
      <c r="IND307" s="13" t="s">
        <v>560</v>
      </c>
      <c r="INE307" s="13" t="s">
        <v>560</v>
      </c>
      <c r="INF307" s="13" t="s">
        <v>560</v>
      </c>
      <c r="ING307" s="13" t="s">
        <v>560</v>
      </c>
      <c r="INH307" s="13" t="s">
        <v>560</v>
      </c>
      <c r="INI307" s="13" t="s">
        <v>560</v>
      </c>
      <c r="INJ307" s="13" t="s">
        <v>560</v>
      </c>
      <c r="INK307" s="13" t="s">
        <v>560</v>
      </c>
      <c r="INL307" s="13" t="s">
        <v>560</v>
      </c>
      <c r="INM307" s="13" t="s">
        <v>560</v>
      </c>
      <c r="INN307" s="13" t="s">
        <v>560</v>
      </c>
      <c r="INO307" s="13" t="s">
        <v>560</v>
      </c>
      <c r="INP307" s="13" t="s">
        <v>560</v>
      </c>
      <c r="INQ307" s="13" t="s">
        <v>560</v>
      </c>
      <c r="INR307" s="13" t="s">
        <v>560</v>
      </c>
      <c r="INS307" s="13" t="s">
        <v>560</v>
      </c>
      <c r="INT307" s="13" t="s">
        <v>560</v>
      </c>
      <c r="INU307" s="13" t="s">
        <v>560</v>
      </c>
      <c r="INV307" s="13" t="s">
        <v>560</v>
      </c>
      <c r="INW307" s="13" t="s">
        <v>560</v>
      </c>
      <c r="INX307" s="13" t="s">
        <v>560</v>
      </c>
      <c r="INY307" s="13" t="s">
        <v>560</v>
      </c>
      <c r="INZ307" s="13" t="s">
        <v>560</v>
      </c>
      <c r="IOA307" s="13" t="s">
        <v>560</v>
      </c>
      <c r="IOB307" s="13" t="s">
        <v>560</v>
      </c>
      <c r="IOC307" s="13" t="s">
        <v>560</v>
      </c>
      <c r="IOD307" s="13" t="s">
        <v>560</v>
      </c>
      <c r="IOE307" s="13" t="s">
        <v>560</v>
      </c>
      <c r="IOF307" s="13" t="s">
        <v>560</v>
      </c>
      <c r="IOG307" s="13" t="s">
        <v>560</v>
      </c>
      <c r="IOH307" s="13" t="s">
        <v>560</v>
      </c>
      <c r="IOI307" s="13" t="s">
        <v>560</v>
      </c>
      <c r="IOJ307" s="13" t="s">
        <v>560</v>
      </c>
      <c r="IOK307" s="13" t="s">
        <v>560</v>
      </c>
      <c r="IOL307" s="13" t="s">
        <v>560</v>
      </c>
      <c r="IOM307" s="13" t="s">
        <v>560</v>
      </c>
      <c r="ION307" s="13" t="s">
        <v>560</v>
      </c>
      <c r="IOO307" s="13" t="s">
        <v>560</v>
      </c>
      <c r="IOP307" s="13" t="s">
        <v>560</v>
      </c>
      <c r="IOQ307" s="13" t="s">
        <v>560</v>
      </c>
      <c r="IOR307" s="13" t="s">
        <v>560</v>
      </c>
      <c r="IOS307" s="13" t="s">
        <v>560</v>
      </c>
      <c r="IOT307" s="13" t="s">
        <v>560</v>
      </c>
      <c r="IOU307" s="13" t="s">
        <v>560</v>
      </c>
      <c r="IOV307" s="13" t="s">
        <v>560</v>
      </c>
      <c r="IOW307" s="13" t="s">
        <v>560</v>
      </c>
      <c r="IOX307" s="13" t="s">
        <v>560</v>
      </c>
      <c r="IOY307" s="13" t="s">
        <v>560</v>
      </c>
      <c r="IOZ307" s="13" t="s">
        <v>560</v>
      </c>
      <c r="IPA307" s="13" t="s">
        <v>560</v>
      </c>
      <c r="IPB307" s="13" t="s">
        <v>560</v>
      </c>
      <c r="IPC307" s="13" t="s">
        <v>560</v>
      </c>
      <c r="IPD307" s="13" t="s">
        <v>560</v>
      </c>
      <c r="IPE307" s="13" t="s">
        <v>560</v>
      </c>
      <c r="IPF307" s="13" t="s">
        <v>560</v>
      </c>
      <c r="IPG307" s="13" t="s">
        <v>560</v>
      </c>
      <c r="IPH307" s="13" t="s">
        <v>560</v>
      </c>
      <c r="IPI307" s="13" t="s">
        <v>560</v>
      </c>
      <c r="IPJ307" s="13" t="s">
        <v>560</v>
      </c>
      <c r="IPK307" s="13" t="s">
        <v>560</v>
      </c>
      <c r="IPL307" s="13" t="s">
        <v>560</v>
      </c>
      <c r="IPM307" s="13" t="s">
        <v>560</v>
      </c>
      <c r="IPN307" s="13" t="s">
        <v>560</v>
      </c>
      <c r="IPO307" s="13" t="s">
        <v>560</v>
      </c>
      <c r="IPP307" s="13" t="s">
        <v>560</v>
      </c>
      <c r="IPQ307" s="13" t="s">
        <v>560</v>
      </c>
      <c r="IPR307" s="13" t="s">
        <v>560</v>
      </c>
      <c r="IPS307" s="13" t="s">
        <v>560</v>
      </c>
      <c r="IPT307" s="13" t="s">
        <v>560</v>
      </c>
      <c r="IPU307" s="13" t="s">
        <v>560</v>
      </c>
      <c r="IPV307" s="13" t="s">
        <v>560</v>
      </c>
      <c r="IPW307" s="13" t="s">
        <v>560</v>
      </c>
      <c r="IPX307" s="13" t="s">
        <v>560</v>
      </c>
      <c r="IPY307" s="13" t="s">
        <v>560</v>
      </c>
      <c r="IPZ307" s="13" t="s">
        <v>560</v>
      </c>
      <c r="IQA307" s="13" t="s">
        <v>560</v>
      </c>
      <c r="IQB307" s="13" t="s">
        <v>560</v>
      </c>
      <c r="IQC307" s="13" t="s">
        <v>560</v>
      </c>
      <c r="IQD307" s="13" t="s">
        <v>560</v>
      </c>
      <c r="IQE307" s="13" t="s">
        <v>560</v>
      </c>
      <c r="IQF307" s="13" t="s">
        <v>560</v>
      </c>
      <c r="IQG307" s="13" t="s">
        <v>560</v>
      </c>
      <c r="IQH307" s="13" t="s">
        <v>560</v>
      </c>
      <c r="IQI307" s="13" t="s">
        <v>560</v>
      </c>
      <c r="IQJ307" s="13" t="s">
        <v>560</v>
      </c>
      <c r="IQK307" s="13" t="s">
        <v>560</v>
      </c>
      <c r="IQL307" s="13" t="s">
        <v>560</v>
      </c>
      <c r="IQM307" s="13" t="s">
        <v>560</v>
      </c>
      <c r="IQN307" s="13" t="s">
        <v>560</v>
      </c>
      <c r="IQO307" s="13" t="s">
        <v>560</v>
      </c>
      <c r="IQP307" s="13" t="s">
        <v>560</v>
      </c>
      <c r="IQQ307" s="13" t="s">
        <v>560</v>
      </c>
      <c r="IQR307" s="13" t="s">
        <v>560</v>
      </c>
      <c r="IQS307" s="13" t="s">
        <v>560</v>
      </c>
      <c r="IQT307" s="13" t="s">
        <v>560</v>
      </c>
      <c r="IQU307" s="13" t="s">
        <v>560</v>
      </c>
      <c r="IQV307" s="13" t="s">
        <v>560</v>
      </c>
      <c r="IQW307" s="13" t="s">
        <v>560</v>
      </c>
      <c r="IQX307" s="13" t="s">
        <v>560</v>
      </c>
      <c r="IQY307" s="13" t="s">
        <v>560</v>
      </c>
      <c r="IQZ307" s="13" t="s">
        <v>560</v>
      </c>
      <c r="IRA307" s="13" t="s">
        <v>560</v>
      </c>
      <c r="IRB307" s="13" t="s">
        <v>560</v>
      </c>
      <c r="IRC307" s="13" t="s">
        <v>560</v>
      </c>
      <c r="IRD307" s="13" t="s">
        <v>560</v>
      </c>
      <c r="IRE307" s="13" t="s">
        <v>560</v>
      </c>
      <c r="IRF307" s="13" t="s">
        <v>560</v>
      </c>
      <c r="IRG307" s="13" t="s">
        <v>560</v>
      </c>
      <c r="IRH307" s="13" t="s">
        <v>560</v>
      </c>
      <c r="IRI307" s="13" t="s">
        <v>560</v>
      </c>
      <c r="IRJ307" s="13" t="s">
        <v>560</v>
      </c>
      <c r="IRK307" s="13" t="s">
        <v>560</v>
      </c>
      <c r="IRL307" s="13" t="s">
        <v>560</v>
      </c>
      <c r="IRM307" s="13" t="s">
        <v>560</v>
      </c>
      <c r="IRN307" s="13" t="s">
        <v>560</v>
      </c>
      <c r="IRO307" s="13" t="s">
        <v>560</v>
      </c>
      <c r="IRP307" s="13" t="s">
        <v>560</v>
      </c>
      <c r="IRQ307" s="13" t="s">
        <v>560</v>
      </c>
      <c r="IRR307" s="13" t="s">
        <v>560</v>
      </c>
      <c r="IRS307" s="13" t="s">
        <v>560</v>
      </c>
      <c r="IRT307" s="13" t="s">
        <v>560</v>
      </c>
      <c r="IRU307" s="13" t="s">
        <v>560</v>
      </c>
      <c r="IRV307" s="13" t="s">
        <v>560</v>
      </c>
      <c r="IRW307" s="13" t="s">
        <v>560</v>
      </c>
      <c r="IRX307" s="13" t="s">
        <v>560</v>
      </c>
      <c r="IRY307" s="13" t="s">
        <v>560</v>
      </c>
      <c r="IRZ307" s="13" t="s">
        <v>560</v>
      </c>
      <c r="ISA307" s="13" t="s">
        <v>560</v>
      </c>
      <c r="ISB307" s="13" t="s">
        <v>560</v>
      </c>
      <c r="ISC307" s="13" t="s">
        <v>560</v>
      </c>
      <c r="ISD307" s="13" t="s">
        <v>560</v>
      </c>
      <c r="ISE307" s="13" t="s">
        <v>560</v>
      </c>
      <c r="ISF307" s="13" t="s">
        <v>560</v>
      </c>
      <c r="ISG307" s="13" t="s">
        <v>560</v>
      </c>
      <c r="ISH307" s="13" t="s">
        <v>560</v>
      </c>
      <c r="ISI307" s="13" t="s">
        <v>560</v>
      </c>
      <c r="ISJ307" s="13" t="s">
        <v>560</v>
      </c>
      <c r="ISK307" s="13" t="s">
        <v>560</v>
      </c>
      <c r="ISL307" s="13" t="s">
        <v>560</v>
      </c>
      <c r="ISM307" s="13" t="s">
        <v>560</v>
      </c>
      <c r="ISN307" s="13" t="s">
        <v>560</v>
      </c>
      <c r="ISO307" s="13" t="s">
        <v>560</v>
      </c>
      <c r="ISP307" s="13" t="s">
        <v>560</v>
      </c>
      <c r="ISQ307" s="13" t="s">
        <v>560</v>
      </c>
      <c r="ISR307" s="13" t="s">
        <v>560</v>
      </c>
      <c r="ISS307" s="13" t="s">
        <v>560</v>
      </c>
      <c r="IST307" s="13" t="s">
        <v>560</v>
      </c>
      <c r="ISU307" s="13" t="s">
        <v>560</v>
      </c>
      <c r="ISV307" s="13" t="s">
        <v>560</v>
      </c>
      <c r="ISW307" s="13" t="s">
        <v>560</v>
      </c>
      <c r="ISX307" s="13" t="s">
        <v>560</v>
      </c>
      <c r="ISY307" s="13" t="s">
        <v>560</v>
      </c>
      <c r="ISZ307" s="13" t="s">
        <v>560</v>
      </c>
      <c r="ITA307" s="13" t="s">
        <v>560</v>
      </c>
      <c r="ITB307" s="13" t="s">
        <v>560</v>
      </c>
      <c r="ITC307" s="13" t="s">
        <v>560</v>
      </c>
      <c r="ITD307" s="13" t="s">
        <v>560</v>
      </c>
      <c r="ITE307" s="13" t="s">
        <v>560</v>
      </c>
      <c r="ITF307" s="13" t="s">
        <v>560</v>
      </c>
      <c r="ITG307" s="13" t="s">
        <v>560</v>
      </c>
      <c r="ITH307" s="13" t="s">
        <v>560</v>
      </c>
      <c r="ITI307" s="13" t="s">
        <v>560</v>
      </c>
      <c r="ITJ307" s="13" t="s">
        <v>560</v>
      </c>
      <c r="ITK307" s="13" t="s">
        <v>560</v>
      </c>
      <c r="ITL307" s="13" t="s">
        <v>560</v>
      </c>
      <c r="ITM307" s="13" t="s">
        <v>560</v>
      </c>
      <c r="ITN307" s="13" t="s">
        <v>560</v>
      </c>
      <c r="ITO307" s="13" t="s">
        <v>560</v>
      </c>
      <c r="ITP307" s="13" t="s">
        <v>560</v>
      </c>
      <c r="ITQ307" s="13" t="s">
        <v>560</v>
      </c>
      <c r="ITR307" s="13" t="s">
        <v>560</v>
      </c>
      <c r="ITS307" s="13" t="s">
        <v>560</v>
      </c>
      <c r="ITT307" s="13" t="s">
        <v>560</v>
      </c>
      <c r="ITU307" s="13" t="s">
        <v>560</v>
      </c>
      <c r="ITV307" s="13" t="s">
        <v>560</v>
      </c>
      <c r="ITW307" s="13" t="s">
        <v>560</v>
      </c>
      <c r="ITX307" s="13" t="s">
        <v>560</v>
      </c>
      <c r="ITY307" s="13" t="s">
        <v>560</v>
      </c>
      <c r="ITZ307" s="13" t="s">
        <v>560</v>
      </c>
      <c r="IUA307" s="13" t="s">
        <v>560</v>
      </c>
      <c r="IUB307" s="13" t="s">
        <v>560</v>
      </c>
      <c r="IUC307" s="13" t="s">
        <v>560</v>
      </c>
      <c r="IUD307" s="13" t="s">
        <v>560</v>
      </c>
      <c r="IUE307" s="13" t="s">
        <v>560</v>
      </c>
      <c r="IUF307" s="13" t="s">
        <v>560</v>
      </c>
      <c r="IUG307" s="13" t="s">
        <v>560</v>
      </c>
      <c r="IUH307" s="13" t="s">
        <v>560</v>
      </c>
      <c r="IUI307" s="13" t="s">
        <v>560</v>
      </c>
      <c r="IUJ307" s="13" t="s">
        <v>560</v>
      </c>
      <c r="IUK307" s="13" t="s">
        <v>560</v>
      </c>
      <c r="IUL307" s="13" t="s">
        <v>560</v>
      </c>
      <c r="IUM307" s="13" t="s">
        <v>560</v>
      </c>
      <c r="IUN307" s="13" t="s">
        <v>560</v>
      </c>
      <c r="IUO307" s="13" t="s">
        <v>560</v>
      </c>
      <c r="IUP307" s="13" t="s">
        <v>560</v>
      </c>
      <c r="IUQ307" s="13" t="s">
        <v>560</v>
      </c>
      <c r="IUR307" s="13" t="s">
        <v>560</v>
      </c>
      <c r="IUS307" s="13" t="s">
        <v>560</v>
      </c>
      <c r="IUT307" s="13" t="s">
        <v>560</v>
      </c>
      <c r="IUU307" s="13" t="s">
        <v>560</v>
      </c>
      <c r="IUV307" s="13" t="s">
        <v>560</v>
      </c>
      <c r="IUW307" s="13" t="s">
        <v>560</v>
      </c>
      <c r="IUX307" s="13" t="s">
        <v>560</v>
      </c>
      <c r="IUY307" s="13" t="s">
        <v>560</v>
      </c>
      <c r="IUZ307" s="13" t="s">
        <v>560</v>
      </c>
      <c r="IVA307" s="13" t="s">
        <v>560</v>
      </c>
      <c r="IVB307" s="13" t="s">
        <v>560</v>
      </c>
      <c r="IVC307" s="13" t="s">
        <v>560</v>
      </c>
      <c r="IVD307" s="13" t="s">
        <v>560</v>
      </c>
      <c r="IVE307" s="13" t="s">
        <v>560</v>
      </c>
      <c r="IVF307" s="13" t="s">
        <v>560</v>
      </c>
      <c r="IVG307" s="13" t="s">
        <v>560</v>
      </c>
      <c r="IVH307" s="13" t="s">
        <v>560</v>
      </c>
      <c r="IVI307" s="13" t="s">
        <v>560</v>
      </c>
      <c r="IVJ307" s="13" t="s">
        <v>560</v>
      </c>
      <c r="IVK307" s="13" t="s">
        <v>560</v>
      </c>
      <c r="IVL307" s="13" t="s">
        <v>560</v>
      </c>
      <c r="IVM307" s="13" t="s">
        <v>560</v>
      </c>
      <c r="IVN307" s="13" t="s">
        <v>560</v>
      </c>
      <c r="IVO307" s="13" t="s">
        <v>560</v>
      </c>
      <c r="IVP307" s="13" t="s">
        <v>560</v>
      </c>
      <c r="IVQ307" s="13" t="s">
        <v>560</v>
      </c>
      <c r="IVR307" s="13" t="s">
        <v>560</v>
      </c>
      <c r="IVS307" s="13" t="s">
        <v>560</v>
      </c>
      <c r="IVT307" s="13" t="s">
        <v>560</v>
      </c>
      <c r="IVU307" s="13" t="s">
        <v>560</v>
      </c>
      <c r="IVV307" s="13" t="s">
        <v>560</v>
      </c>
      <c r="IVW307" s="13" t="s">
        <v>560</v>
      </c>
      <c r="IVX307" s="13" t="s">
        <v>560</v>
      </c>
      <c r="IVY307" s="13" t="s">
        <v>560</v>
      </c>
      <c r="IVZ307" s="13" t="s">
        <v>560</v>
      </c>
      <c r="IWA307" s="13" t="s">
        <v>560</v>
      </c>
      <c r="IWB307" s="13" t="s">
        <v>560</v>
      </c>
      <c r="IWC307" s="13" t="s">
        <v>560</v>
      </c>
      <c r="IWD307" s="13" t="s">
        <v>560</v>
      </c>
      <c r="IWE307" s="13" t="s">
        <v>560</v>
      </c>
      <c r="IWF307" s="13" t="s">
        <v>560</v>
      </c>
      <c r="IWG307" s="13" t="s">
        <v>560</v>
      </c>
      <c r="IWH307" s="13" t="s">
        <v>560</v>
      </c>
      <c r="IWI307" s="13" t="s">
        <v>560</v>
      </c>
      <c r="IWJ307" s="13" t="s">
        <v>560</v>
      </c>
      <c r="IWK307" s="13" t="s">
        <v>560</v>
      </c>
      <c r="IWL307" s="13" t="s">
        <v>560</v>
      </c>
      <c r="IWM307" s="13" t="s">
        <v>560</v>
      </c>
      <c r="IWN307" s="13" t="s">
        <v>560</v>
      </c>
      <c r="IWO307" s="13" t="s">
        <v>560</v>
      </c>
      <c r="IWP307" s="13" t="s">
        <v>560</v>
      </c>
      <c r="IWQ307" s="13" t="s">
        <v>560</v>
      </c>
      <c r="IWR307" s="13" t="s">
        <v>560</v>
      </c>
      <c r="IWS307" s="13" t="s">
        <v>560</v>
      </c>
      <c r="IWT307" s="13" t="s">
        <v>560</v>
      </c>
      <c r="IWU307" s="13" t="s">
        <v>560</v>
      </c>
      <c r="IWV307" s="13" t="s">
        <v>560</v>
      </c>
      <c r="IWW307" s="13" t="s">
        <v>560</v>
      </c>
      <c r="IWX307" s="13" t="s">
        <v>560</v>
      </c>
      <c r="IWY307" s="13" t="s">
        <v>560</v>
      </c>
      <c r="IWZ307" s="13" t="s">
        <v>560</v>
      </c>
      <c r="IXA307" s="13" t="s">
        <v>560</v>
      </c>
      <c r="IXB307" s="13" t="s">
        <v>560</v>
      </c>
      <c r="IXC307" s="13" t="s">
        <v>560</v>
      </c>
      <c r="IXD307" s="13" t="s">
        <v>560</v>
      </c>
      <c r="IXE307" s="13" t="s">
        <v>560</v>
      </c>
      <c r="IXF307" s="13" t="s">
        <v>560</v>
      </c>
      <c r="IXG307" s="13" t="s">
        <v>560</v>
      </c>
      <c r="IXH307" s="13" t="s">
        <v>560</v>
      </c>
      <c r="IXI307" s="13" t="s">
        <v>560</v>
      </c>
      <c r="IXJ307" s="13" t="s">
        <v>560</v>
      </c>
      <c r="IXK307" s="13" t="s">
        <v>560</v>
      </c>
      <c r="IXL307" s="13" t="s">
        <v>560</v>
      </c>
      <c r="IXM307" s="13" t="s">
        <v>560</v>
      </c>
      <c r="IXN307" s="13" t="s">
        <v>560</v>
      </c>
      <c r="IXO307" s="13" t="s">
        <v>560</v>
      </c>
      <c r="IXP307" s="13" t="s">
        <v>560</v>
      </c>
      <c r="IXQ307" s="13" t="s">
        <v>560</v>
      </c>
      <c r="IXR307" s="13" t="s">
        <v>560</v>
      </c>
      <c r="IXS307" s="13" t="s">
        <v>560</v>
      </c>
      <c r="IXT307" s="13" t="s">
        <v>560</v>
      </c>
      <c r="IXU307" s="13" t="s">
        <v>560</v>
      </c>
      <c r="IXV307" s="13" t="s">
        <v>560</v>
      </c>
      <c r="IXW307" s="13" t="s">
        <v>560</v>
      </c>
      <c r="IXX307" s="13" t="s">
        <v>560</v>
      </c>
      <c r="IXY307" s="13" t="s">
        <v>560</v>
      </c>
      <c r="IXZ307" s="13" t="s">
        <v>560</v>
      </c>
      <c r="IYA307" s="13" t="s">
        <v>560</v>
      </c>
      <c r="IYB307" s="13" t="s">
        <v>560</v>
      </c>
      <c r="IYC307" s="13" t="s">
        <v>560</v>
      </c>
      <c r="IYD307" s="13" t="s">
        <v>560</v>
      </c>
      <c r="IYE307" s="13" t="s">
        <v>560</v>
      </c>
      <c r="IYF307" s="13" t="s">
        <v>560</v>
      </c>
      <c r="IYG307" s="13" t="s">
        <v>560</v>
      </c>
      <c r="IYH307" s="13" t="s">
        <v>560</v>
      </c>
      <c r="IYI307" s="13" t="s">
        <v>560</v>
      </c>
      <c r="IYJ307" s="13" t="s">
        <v>560</v>
      </c>
      <c r="IYK307" s="13" t="s">
        <v>560</v>
      </c>
      <c r="IYL307" s="13" t="s">
        <v>560</v>
      </c>
      <c r="IYM307" s="13" t="s">
        <v>560</v>
      </c>
      <c r="IYN307" s="13" t="s">
        <v>560</v>
      </c>
      <c r="IYO307" s="13" t="s">
        <v>560</v>
      </c>
      <c r="IYP307" s="13" t="s">
        <v>560</v>
      </c>
      <c r="IYQ307" s="13" t="s">
        <v>560</v>
      </c>
      <c r="IYR307" s="13" t="s">
        <v>560</v>
      </c>
      <c r="IYS307" s="13" t="s">
        <v>560</v>
      </c>
      <c r="IYT307" s="13" t="s">
        <v>560</v>
      </c>
      <c r="IYU307" s="13" t="s">
        <v>560</v>
      </c>
      <c r="IYV307" s="13" t="s">
        <v>560</v>
      </c>
      <c r="IYW307" s="13" t="s">
        <v>560</v>
      </c>
      <c r="IYX307" s="13" t="s">
        <v>560</v>
      </c>
      <c r="IYY307" s="13" t="s">
        <v>560</v>
      </c>
      <c r="IYZ307" s="13" t="s">
        <v>560</v>
      </c>
      <c r="IZA307" s="13" t="s">
        <v>560</v>
      </c>
      <c r="IZB307" s="13" t="s">
        <v>560</v>
      </c>
      <c r="IZC307" s="13" t="s">
        <v>560</v>
      </c>
      <c r="IZD307" s="13" t="s">
        <v>560</v>
      </c>
      <c r="IZE307" s="13" t="s">
        <v>560</v>
      </c>
      <c r="IZF307" s="13" t="s">
        <v>560</v>
      </c>
      <c r="IZG307" s="13" t="s">
        <v>560</v>
      </c>
      <c r="IZH307" s="13" t="s">
        <v>560</v>
      </c>
      <c r="IZI307" s="13" t="s">
        <v>560</v>
      </c>
      <c r="IZJ307" s="13" t="s">
        <v>560</v>
      </c>
      <c r="IZK307" s="13" t="s">
        <v>560</v>
      </c>
      <c r="IZL307" s="13" t="s">
        <v>560</v>
      </c>
      <c r="IZM307" s="13" t="s">
        <v>560</v>
      </c>
      <c r="IZN307" s="13" t="s">
        <v>560</v>
      </c>
      <c r="IZO307" s="13" t="s">
        <v>560</v>
      </c>
      <c r="IZP307" s="13" t="s">
        <v>560</v>
      </c>
      <c r="IZQ307" s="13" t="s">
        <v>560</v>
      </c>
      <c r="IZR307" s="13" t="s">
        <v>560</v>
      </c>
      <c r="IZS307" s="13" t="s">
        <v>560</v>
      </c>
      <c r="IZT307" s="13" t="s">
        <v>560</v>
      </c>
      <c r="IZU307" s="13" t="s">
        <v>560</v>
      </c>
      <c r="IZV307" s="13" t="s">
        <v>560</v>
      </c>
      <c r="IZW307" s="13" t="s">
        <v>560</v>
      </c>
      <c r="IZX307" s="13" t="s">
        <v>560</v>
      </c>
      <c r="IZY307" s="13" t="s">
        <v>560</v>
      </c>
      <c r="IZZ307" s="13" t="s">
        <v>560</v>
      </c>
      <c r="JAA307" s="13" t="s">
        <v>560</v>
      </c>
      <c r="JAB307" s="13" t="s">
        <v>560</v>
      </c>
      <c r="JAC307" s="13" t="s">
        <v>560</v>
      </c>
      <c r="JAD307" s="13" t="s">
        <v>560</v>
      </c>
      <c r="JAE307" s="13" t="s">
        <v>560</v>
      </c>
      <c r="JAF307" s="13" t="s">
        <v>560</v>
      </c>
      <c r="JAG307" s="13" t="s">
        <v>560</v>
      </c>
      <c r="JAH307" s="13" t="s">
        <v>560</v>
      </c>
      <c r="JAI307" s="13" t="s">
        <v>560</v>
      </c>
      <c r="JAJ307" s="13" t="s">
        <v>560</v>
      </c>
      <c r="JAK307" s="13" t="s">
        <v>560</v>
      </c>
      <c r="JAL307" s="13" t="s">
        <v>560</v>
      </c>
      <c r="JAM307" s="13" t="s">
        <v>560</v>
      </c>
      <c r="JAN307" s="13" t="s">
        <v>560</v>
      </c>
      <c r="JAO307" s="13" t="s">
        <v>560</v>
      </c>
      <c r="JAP307" s="13" t="s">
        <v>560</v>
      </c>
      <c r="JAQ307" s="13" t="s">
        <v>560</v>
      </c>
      <c r="JAR307" s="13" t="s">
        <v>560</v>
      </c>
      <c r="JAS307" s="13" t="s">
        <v>560</v>
      </c>
      <c r="JAT307" s="13" t="s">
        <v>560</v>
      </c>
      <c r="JAU307" s="13" t="s">
        <v>560</v>
      </c>
      <c r="JAV307" s="13" t="s">
        <v>560</v>
      </c>
      <c r="JAW307" s="13" t="s">
        <v>560</v>
      </c>
      <c r="JAX307" s="13" t="s">
        <v>560</v>
      </c>
      <c r="JAY307" s="13" t="s">
        <v>560</v>
      </c>
      <c r="JAZ307" s="13" t="s">
        <v>560</v>
      </c>
      <c r="JBA307" s="13" t="s">
        <v>560</v>
      </c>
      <c r="JBB307" s="13" t="s">
        <v>560</v>
      </c>
      <c r="JBC307" s="13" t="s">
        <v>560</v>
      </c>
      <c r="JBD307" s="13" t="s">
        <v>560</v>
      </c>
      <c r="JBE307" s="13" t="s">
        <v>560</v>
      </c>
      <c r="JBF307" s="13" t="s">
        <v>560</v>
      </c>
      <c r="JBG307" s="13" t="s">
        <v>560</v>
      </c>
      <c r="JBH307" s="13" t="s">
        <v>560</v>
      </c>
      <c r="JBI307" s="13" t="s">
        <v>560</v>
      </c>
      <c r="JBJ307" s="13" t="s">
        <v>560</v>
      </c>
      <c r="JBK307" s="13" t="s">
        <v>560</v>
      </c>
      <c r="JBL307" s="13" t="s">
        <v>560</v>
      </c>
      <c r="JBM307" s="13" t="s">
        <v>560</v>
      </c>
      <c r="JBN307" s="13" t="s">
        <v>560</v>
      </c>
      <c r="JBO307" s="13" t="s">
        <v>560</v>
      </c>
      <c r="JBP307" s="13" t="s">
        <v>560</v>
      </c>
      <c r="JBQ307" s="13" t="s">
        <v>560</v>
      </c>
      <c r="JBR307" s="13" t="s">
        <v>560</v>
      </c>
      <c r="JBS307" s="13" t="s">
        <v>560</v>
      </c>
      <c r="JBT307" s="13" t="s">
        <v>560</v>
      </c>
      <c r="JBU307" s="13" t="s">
        <v>560</v>
      </c>
      <c r="JBV307" s="13" t="s">
        <v>560</v>
      </c>
      <c r="JBW307" s="13" t="s">
        <v>560</v>
      </c>
      <c r="JBX307" s="13" t="s">
        <v>560</v>
      </c>
      <c r="JBY307" s="13" t="s">
        <v>560</v>
      </c>
      <c r="JBZ307" s="13" t="s">
        <v>560</v>
      </c>
      <c r="JCA307" s="13" t="s">
        <v>560</v>
      </c>
      <c r="JCB307" s="13" t="s">
        <v>560</v>
      </c>
      <c r="JCC307" s="13" t="s">
        <v>560</v>
      </c>
      <c r="JCD307" s="13" t="s">
        <v>560</v>
      </c>
      <c r="JCE307" s="13" t="s">
        <v>560</v>
      </c>
      <c r="JCF307" s="13" t="s">
        <v>560</v>
      </c>
      <c r="JCG307" s="13" t="s">
        <v>560</v>
      </c>
      <c r="JCH307" s="13" t="s">
        <v>560</v>
      </c>
      <c r="JCI307" s="13" t="s">
        <v>560</v>
      </c>
      <c r="JCJ307" s="13" t="s">
        <v>560</v>
      </c>
      <c r="JCK307" s="13" t="s">
        <v>560</v>
      </c>
      <c r="JCL307" s="13" t="s">
        <v>560</v>
      </c>
      <c r="JCM307" s="13" t="s">
        <v>560</v>
      </c>
      <c r="JCN307" s="13" t="s">
        <v>560</v>
      </c>
      <c r="JCO307" s="13" t="s">
        <v>560</v>
      </c>
      <c r="JCP307" s="13" t="s">
        <v>560</v>
      </c>
      <c r="JCQ307" s="13" t="s">
        <v>560</v>
      </c>
      <c r="JCR307" s="13" t="s">
        <v>560</v>
      </c>
      <c r="JCS307" s="13" t="s">
        <v>560</v>
      </c>
      <c r="JCT307" s="13" t="s">
        <v>560</v>
      </c>
      <c r="JCU307" s="13" t="s">
        <v>560</v>
      </c>
      <c r="JCV307" s="13" t="s">
        <v>560</v>
      </c>
      <c r="JCW307" s="13" t="s">
        <v>560</v>
      </c>
      <c r="JCX307" s="13" t="s">
        <v>560</v>
      </c>
      <c r="JCY307" s="13" t="s">
        <v>560</v>
      </c>
      <c r="JCZ307" s="13" t="s">
        <v>560</v>
      </c>
      <c r="JDA307" s="13" t="s">
        <v>560</v>
      </c>
      <c r="JDB307" s="13" t="s">
        <v>560</v>
      </c>
      <c r="JDC307" s="13" t="s">
        <v>560</v>
      </c>
      <c r="JDD307" s="13" t="s">
        <v>560</v>
      </c>
      <c r="JDE307" s="13" t="s">
        <v>560</v>
      </c>
      <c r="JDF307" s="13" t="s">
        <v>560</v>
      </c>
      <c r="JDG307" s="13" t="s">
        <v>560</v>
      </c>
      <c r="JDH307" s="13" t="s">
        <v>560</v>
      </c>
      <c r="JDI307" s="13" t="s">
        <v>560</v>
      </c>
      <c r="JDJ307" s="13" t="s">
        <v>560</v>
      </c>
      <c r="JDK307" s="13" t="s">
        <v>560</v>
      </c>
      <c r="JDL307" s="13" t="s">
        <v>560</v>
      </c>
      <c r="JDM307" s="13" t="s">
        <v>560</v>
      </c>
      <c r="JDN307" s="13" t="s">
        <v>560</v>
      </c>
      <c r="JDO307" s="13" t="s">
        <v>560</v>
      </c>
      <c r="JDP307" s="13" t="s">
        <v>560</v>
      </c>
      <c r="JDQ307" s="13" t="s">
        <v>560</v>
      </c>
      <c r="JDR307" s="13" t="s">
        <v>560</v>
      </c>
      <c r="JDS307" s="13" t="s">
        <v>560</v>
      </c>
      <c r="JDT307" s="13" t="s">
        <v>560</v>
      </c>
      <c r="JDU307" s="13" t="s">
        <v>560</v>
      </c>
      <c r="JDV307" s="13" t="s">
        <v>560</v>
      </c>
      <c r="JDW307" s="13" t="s">
        <v>560</v>
      </c>
      <c r="JDX307" s="13" t="s">
        <v>560</v>
      </c>
      <c r="JDY307" s="13" t="s">
        <v>560</v>
      </c>
      <c r="JDZ307" s="13" t="s">
        <v>560</v>
      </c>
      <c r="JEA307" s="13" t="s">
        <v>560</v>
      </c>
      <c r="JEB307" s="13" t="s">
        <v>560</v>
      </c>
      <c r="JEC307" s="13" t="s">
        <v>560</v>
      </c>
      <c r="JED307" s="13" t="s">
        <v>560</v>
      </c>
      <c r="JEE307" s="13" t="s">
        <v>560</v>
      </c>
      <c r="JEF307" s="13" t="s">
        <v>560</v>
      </c>
      <c r="JEG307" s="13" t="s">
        <v>560</v>
      </c>
      <c r="JEH307" s="13" t="s">
        <v>560</v>
      </c>
      <c r="JEI307" s="13" t="s">
        <v>560</v>
      </c>
      <c r="JEJ307" s="13" t="s">
        <v>560</v>
      </c>
      <c r="JEK307" s="13" t="s">
        <v>560</v>
      </c>
      <c r="JEL307" s="13" t="s">
        <v>560</v>
      </c>
      <c r="JEM307" s="13" t="s">
        <v>560</v>
      </c>
      <c r="JEN307" s="13" t="s">
        <v>560</v>
      </c>
      <c r="JEO307" s="13" t="s">
        <v>560</v>
      </c>
      <c r="JEP307" s="13" t="s">
        <v>560</v>
      </c>
      <c r="JEQ307" s="13" t="s">
        <v>560</v>
      </c>
      <c r="JER307" s="13" t="s">
        <v>560</v>
      </c>
      <c r="JES307" s="13" t="s">
        <v>560</v>
      </c>
      <c r="JET307" s="13" t="s">
        <v>560</v>
      </c>
      <c r="JEU307" s="13" t="s">
        <v>560</v>
      </c>
      <c r="JEV307" s="13" t="s">
        <v>560</v>
      </c>
      <c r="JEW307" s="13" t="s">
        <v>560</v>
      </c>
      <c r="JEX307" s="13" t="s">
        <v>560</v>
      </c>
      <c r="JEY307" s="13" t="s">
        <v>560</v>
      </c>
      <c r="JEZ307" s="13" t="s">
        <v>560</v>
      </c>
      <c r="JFA307" s="13" t="s">
        <v>560</v>
      </c>
      <c r="JFB307" s="13" t="s">
        <v>560</v>
      </c>
      <c r="JFC307" s="13" t="s">
        <v>560</v>
      </c>
      <c r="JFD307" s="13" t="s">
        <v>560</v>
      </c>
      <c r="JFE307" s="13" t="s">
        <v>560</v>
      </c>
      <c r="JFF307" s="13" t="s">
        <v>560</v>
      </c>
      <c r="JFG307" s="13" t="s">
        <v>560</v>
      </c>
      <c r="JFH307" s="13" t="s">
        <v>560</v>
      </c>
      <c r="JFI307" s="13" t="s">
        <v>560</v>
      </c>
      <c r="JFJ307" s="13" t="s">
        <v>560</v>
      </c>
      <c r="JFK307" s="13" t="s">
        <v>560</v>
      </c>
      <c r="JFL307" s="13" t="s">
        <v>560</v>
      </c>
      <c r="JFM307" s="13" t="s">
        <v>560</v>
      </c>
      <c r="JFN307" s="13" t="s">
        <v>560</v>
      </c>
      <c r="JFO307" s="13" t="s">
        <v>560</v>
      </c>
      <c r="JFP307" s="13" t="s">
        <v>560</v>
      </c>
      <c r="JFQ307" s="13" t="s">
        <v>560</v>
      </c>
      <c r="JFR307" s="13" t="s">
        <v>560</v>
      </c>
      <c r="JFS307" s="13" t="s">
        <v>560</v>
      </c>
      <c r="JFT307" s="13" t="s">
        <v>560</v>
      </c>
      <c r="JFU307" s="13" t="s">
        <v>560</v>
      </c>
      <c r="JFV307" s="13" t="s">
        <v>560</v>
      </c>
      <c r="JFW307" s="13" t="s">
        <v>560</v>
      </c>
      <c r="JFX307" s="13" t="s">
        <v>560</v>
      </c>
      <c r="JFY307" s="13" t="s">
        <v>560</v>
      </c>
      <c r="JFZ307" s="13" t="s">
        <v>560</v>
      </c>
      <c r="JGA307" s="13" t="s">
        <v>560</v>
      </c>
      <c r="JGB307" s="13" t="s">
        <v>560</v>
      </c>
      <c r="JGC307" s="13" t="s">
        <v>560</v>
      </c>
      <c r="JGD307" s="13" t="s">
        <v>560</v>
      </c>
      <c r="JGE307" s="13" t="s">
        <v>560</v>
      </c>
      <c r="JGF307" s="13" t="s">
        <v>560</v>
      </c>
      <c r="JGG307" s="13" t="s">
        <v>560</v>
      </c>
      <c r="JGH307" s="13" t="s">
        <v>560</v>
      </c>
      <c r="JGI307" s="13" t="s">
        <v>560</v>
      </c>
      <c r="JGJ307" s="13" t="s">
        <v>560</v>
      </c>
      <c r="JGK307" s="13" t="s">
        <v>560</v>
      </c>
      <c r="JGL307" s="13" t="s">
        <v>560</v>
      </c>
      <c r="JGM307" s="13" t="s">
        <v>560</v>
      </c>
      <c r="JGN307" s="13" t="s">
        <v>560</v>
      </c>
      <c r="JGO307" s="13" t="s">
        <v>560</v>
      </c>
      <c r="JGP307" s="13" t="s">
        <v>560</v>
      </c>
      <c r="JGQ307" s="13" t="s">
        <v>560</v>
      </c>
      <c r="JGR307" s="13" t="s">
        <v>560</v>
      </c>
      <c r="JGS307" s="13" t="s">
        <v>560</v>
      </c>
      <c r="JGT307" s="13" t="s">
        <v>560</v>
      </c>
      <c r="JGU307" s="13" t="s">
        <v>560</v>
      </c>
      <c r="JGV307" s="13" t="s">
        <v>560</v>
      </c>
      <c r="JGW307" s="13" t="s">
        <v>560</v>
      </c>
      <c r="JGX307" s="13" t="s">
        <v>560</v>
      </c>
      <c r="JGY307" s="13" t="s">
        <v>560</v>
      </c>
      <c r="JGZ307" s="13" t="s">
        <v>560</v>
      </c>
      <c r="JHA307" s="13" t="s">
        <v>560</v>
      </c>
      <c r="JHB307" s="13" t="s">
        <v>560</v>
      </c>
      <c r="JHC307" s="13" t="s">
        <v>560</v>
      </c>
      <c r="JHD307" s="13" t="s">
        <v>560</v>
      </c>
      <c r="JHE307" s="13" t="s">
        <v>560</v>
      </c>
      <c r="JHF307" s="13" t="s">
        <v>560</v>
      </c>
      <c r="JHG307" s="13" t="s">
        <v>560</v>
      </c>
      <c r="JHH307" s="13" t="s">
        <v>560</v>
      </c>
      <c r="JHI307" s="13" t="s">
        <v>560</v>
      </c>
      <c r="JHJ307" s="13" t="s">
        <v>560</v>
      </c>
      <c r="JHK307" s="13" t="s">
        <v>560</v>
      </c>
      <c r="JHL307" s="13" t="s">
        <v>560</v>
      </c>
      <c r="JHM307" s="13" t="s">
        <v>560</v>
      </c>
      <c r="JHN307" s="13" t="s">
        <v>560</v>
      </c>
      <c r="JHO307" s="13" t="s">
        <v>560</v>
      </c>
      <c r="JHP307" s="13" t="s">
        <v>560</v>
      </c>
      <c r="JHQ307" s="13" t="s">
        <v>560</v>
      </c>
      <c r="JHR307" s="13" t="s">
        <v>560</v>
      </c>
      <c r="JHS307" s="13" t="s">
        <v>560</v>
      </c>
      <c r="JHT307" s="13" t="s">
        <v>560</v>
      </c>
      <c r="JHU307" s="13" t="s">
        <v>560</v>
      </c>
      <c r="JHV307" s="13" t="s">
        <v>560</v>
      </c>
      <c r="JHW307" s="13" t="s">
        <v>560</v>
      </c>
      <c r="JHX307" s="13" t="s">
        <v>560</v>
      </c>
      <c r="JHY307" s="13" t="s">
        <v>560</v>
      </c>
      <c r="JHZ307" s="13" t="s">
        <v>560</v>
      </c>
      <c r="JIA307" s="13" t="s">
        <v>560</v>
      </c>
      <c r="JIB307" s="13" t="s">
        <v>560</v>
      </c>
      <c r="JIC307" s="13" t="s">
        <v>560</v>
      </c>
      <c r="JID307" s="13" t="s">
        <v>560</v>
      </c>
      <c r="JIE307" s="13" t="s">
        <v>560</v>
      </c>
      <c r="JIF307" s="13" t="s">
        <v>560</v>
      </c>
      <c r="JIG307" s="13" t="s">
        <v>560</v>
      </c>
      <c r="JIH307" s="13" t="s">
        <v>560</v>
      </c>
      <c r="JII307" s="13" t="s">
        <v>560</v>
      </c>
      <c r="JIJ307" s="13" t="s">
        <v>560</v>
      </c>
      <c r="JIK307" s="13" t="s">
        <v>560</v>
      </c>
      <c r="JIL307" s="13" t="s">
        <v>560</v>
      </c>
      <c r="JIM307" s="13" t="s">
        <v>560</v>
      </c>
      <c r="JIN307" s="13" t="s">
        <v>560</v>
      </c>
      <c r="JIO307" s="13" t="s">
        <v>560</v>
      </c>
      <c r="JIP307" s="13" t="s">
        <v>560</v>
      </c>
      <c r="JIQ307" s="13" t="s">
        <v>560</v>
      </c>
      <c r="JIR307" s="13" t="s">
        <v>560</v>
      </c>
      <c r="JIS307" s="13" t="s">
        <v>560</v>
      </c>
      <c r="JIT307" s="13" t="s">
        <v>560</v>
      </c>
      <c r="JIU307" s="13" t="s">
        <v>560</v>
      </c>
      <c r="JIV307" s="13" t="s">
        <v>560</v>
      </c>
      <c r="JIW307" s="13" t="s">
        <v>560</v>
      </c>
      <c r="JIX307" s="13" t="s">
        <v>560</v>
      </c>
      <c r="JIY307" s="13" t="s">
        <v>560</v>
      </c>
      <c r="JIZ307" s="13" t="s">
        <v>560</v>
      </c>
      <c r="JJA307" s="13" t="s">
        <v>560</v>
      </c>
      <c r="JJB307" s="13" t="s">
        <v>560</v>
      </c>
      <c r="JJC307" s="13" t="s">
        <v>560</v>
      </c>
      <c r="JJD307" s="13" t="s">
        <v>560</v>
      </c>
      <c r="JJE307" s="13" t="s">
        <v>560</v>
      </c>
      <c r="JJF307" s="13" t="s">
        <v>560</v>
      </c>
      <c r="JJG307" s="13" t="s">
        <v>560</v>
      </c>
      <c r="JJH307" s="13" t="s">
        <v>560</v>
      </c>
      <c r="JJI307" s="13" t="s">
        <v>560</v>
      </c>
      <c r="JJJ307" s="13" t="s">
        <v>560</v>
      </c>
      <c r="JJK307" s="13" t="s">
        <v>560</v>
      </c>
      <c r="JJL307" s="13" t="s">
        <v>560</v>
      </c>
      <c r="JJM307" s="13" t="s">
        <v>560</v>
      </c>
      <c r="JJN307" s="13" t="s">
        <v>560</v>
      </c>
      <c r="JJO307" s="13" t="s">
        <v>560</v>
      </c>
      <c r="JJP307" s="13" t="s">
        <v>560</v>
      </c>
      <c r="JJQ307" s="13" t="s">
        <v>560</v>
      </c>
      <c r="JJR307" s="13" t="s">
        <v>560</v>
      </c>
      <c r="JJS307" s="13" t="s">
        <v>560</v>
      </c>
      <c r="JJT307" s="13" t="s">
        <v>560</v>
      </c>
      <c r="JJU307" s="13" t="s">
        <v>560</v>
      </c>
      <c r="JJV307" s="13" t="s">
        <v>560</v>
      </c>
      <c r="JJW307" s="13" t="s">
        <v>560</v>
      </c>
      <c r="JJX307" s="13" t="s">
        <v>560</v>
      </c>
      <c r="JJY307" s="13" t="s">
        <v>560</v>
      </c>
      <c r="JJZ307" s="13" t="s">
        <v>560</v>
      </c>
      <c r="JKA307" s="13" t="s">
        <v>560</v>
      </c>
      <c r="JKB307" s="13" t="s">
        <v>560</v>
      </c>
      <c r="JKC307" s="13" t="s">
        <v>560</v>
      </c>
      <c r="JKD307" s="13" t="s">
        <v>560</v>
      </c>
      <c r="JKE307" s="13" t="s">
        <v>560</v>
      </c>
      <c r="JKF307" s="13" t="s">
        <v>560</v>
      </c>
      <c r="JKG307" s="13" t="s">
        <v>560</v>
      </c>
      <c r="JKH307" s="13" t="s">
        <v>560</v>
      </c>
      <c r="JKI307" s="13" t="s">
        <v>560</v>
      </c>
      <c r="JKJ307" s="13" t="s">
        <v>560</v>
      </c>
      <c r="JKK307" s="13" t="s">
        <v>560</v>
      </c>
      <c r="JKL307" s="13" t="s">
        <v>560</v>
      </c>
      <c r="JKM307" s="13" t="s">
        <v>560</v>
      </c>
      <c r="JKN307" s="13" t="s">
        <v>560</v>
      </c>
      <c r="JKO307" s="13" t="s">
        <v>560</v>
      </c>
      <c r="JKP307" s="13" t="s">
        <v>560</v>
      </c>
      <c r="JKQ307" s="13" t="s">
        <v>560</v>
      </c>
      <c r="JKR307" s="13" t="s">
        <v>560</v>
      </c>
      <c r="JKS307" s="13" t="s">
        <v>560</v>
      </c>
      <c r="JKT307" s="13" t="s">
        <v>560</v>
      </c>
      <c r="JKU307" s="13" t="s">
        <v>560</v>
      </c>
      <c r="JKV307" s="13" t="s">
        <v>560</v>
      </c>
      <c r="JKW307" s="13" t="s">
        <v>560</v>
      </c>
      <c r="JKX307" s="13" t="s">
        <v>560</v>
      </c>
      <c r="JKY307" s="13" t="s">
        <v>560</v>
      </c>
      <c r="JKZ307" s="13" t="s">
        <v>560</v>
      </c>
      <c r="JLA307" s="13" t="s">
        <v>560</v>
      </c>
      <c r="JLB307" s="13" t="s">
        <v>560</v>
      </c>
      <c r="JLC307" s="13" t="s">
        <v>560</v>
      </c>
      <c r="JLD307" s="13" t="s">
        <v>560</v>
      </c>
      <c r="JLE307" s="13" t="s">
        <v>560</v>
      </c>
      <c r="JLF307" s="13" t="s">
        <v>560</v>
      </c>
      <c r="JLG307" s="13" t="s">
        <v>560</v>
      </c>
      <c r="JLH307" s="13" t="s">
        <v>560</v>
      </c>
      <c r="JLI307" s="13" t="s">
        <v>560</v>
      </c>
      <c r="JLJ307" s="13" t="s">
        <v>560</v>
      </c>
      <c r="JLK307" s="13" t="s">
        <v>560</v>
      </c>
      <c r="JLL307" s="13" t="s">
        <v>560</v>
      </c>
      <c r="JLM307" s="13" t="s">
        <v>560</v>
      </c>
      <c r="JLN307" s="13" t="s">
        <v>560</v>
      </c>
      <c r="JLO307" s="13" t="s">
        <v>560</v>
      </c>
      <c r="JLP307" s="13" t="s">
        <v>560</v>
      </c>
      <c r="JLQ307" s="13" t="s">
        <v>560</v>
      </c>
      <c r="JLR307" s="13" t="s">
        <v>560</v>
      </c>
      <c r="JLS307" s="13" t="s">
        <v>560</v>
      </c>
      <c r="JLT307" s="13" t="s">
        <v>560</v>
      </c>
      <c r="JLU307" s="13" t="s">
        <v>560</v>
      </c>
      <c r="JLV307" s="13" t="s">
        <v>560</v>
      </c>
      <c r="JLW307" s="13" t="s">
        <v>560</v>
      </c>
      <c r="JLX307" s="13" t="s">
        <v>560</v>
      </c>
      <c r="JLY307" s="13" t="s">
        <v>560</v>
      </c>
      <c r="JLZ307" s="13" t="s">
        <v>560</v>
      </c>
      <c r="JMA307" s="13" t="s">
        <v>560</v>
      </c>
      <c r="JMB307" s="13" t="s">
        <v>560</v>
      </c>
      <c r="JMC307" s="13" t="s">
        <v>560</v>
      </c>
      <c r="JMD307" s="13" t="s">
        <v>560</v>
      </c>
      <c r="JME307" s="13" t="s">
        <v>560</v>
      </c>
      <c r="JMF307" s="13" t="s">
        <v>560</v>
      </c>
      <c r="JMG307" s="13" t="s">
        <v>560</v>
      </c>
      <c r="JMH307" s="13" t="s">
        <v>560</v>
      </c>
      <c r="JMI307" s="13" t="s">
        <v>560</v>
      </c>
      <c r="JMJ307" s="13" t="s">
        <v>560</v>
      </c>
      <c r="JMK307" s="13" t="s">
        <v>560</v>
      </c>
      <c r="JML307" s="13" t="s">
        <v>560</v>
      </c>
      <c r="JMM307" s="13" t="s">
        <v>560</v>
      </c>
      <c r="JMN307" s="13" t="s">
        <v>560</v>
      </c>
      <c r="JMO307" s="13" t="s">
        <v>560</v>
      </c>
      <c r="JMP307" s="13" t="s">
        <v>560</v>
      </c>
      <c r="JMQ307" s="13" t="s">
        <v>560</v>
      </c>
      <c r="JMR307" s="13" t="s">
        <v>560</v>
      </c>
      <c r="JMS307" s="13" t="s">
        <v>560</v>
      </c>
      <c r="JMT307" s="13" t="s">
        <v>560</v>
      </c>
      <c r="JMU307" s="13" t="s">
        <v>560</v>
      </c>
      <c r="JMV307" s="13" t="s">
        <v>560</v>
      </c>
      <c r="JMW307" s="13" t="s">
        <v>560</v>
      </c>
      <c r="JMX307" s="13" t="s">
        <v>560</v>
      </c>
      <c r="JMY307" s="13" t="s">
        <v>560</v>
      </c>
      <c r="JMZ307" s="13" t="s">
        <v>560</v>
      </c>
      <c r="JNA307" s="13" t="s">
        <v>560</v>
      </c>
      <c r="JNB307" s="13" t="s">
        <v>560</v>
      </c>
      <c r="JNC307" s="13" t="s">
        <v>560</v>
      </c>
      <c r="JND307" s="13" t="s">
        <v>560</v>
      </c>
      <c r="JNE307" s="13" t="s">
        <v>560</v>
      </c>
      <c r="JNF307" s="13" t="s">
        <v>560</v>
      </c>
      <c r="JNG307" s="13" t="s">
        <v>560</v>
      </c>
      <c r="JNH307" s="13" t="s">
        <v>560</v>
      </c>
      <c r="JNI307" s="13" t="s">
        <v>560</v>
      </c>
      <c r="JNJ307" s="13" t="s">
        <v>560</v>
      </c>
      <c r="JNK307" s="13" t="s">
        <v>560</v>
      </c>
      <c r="JNL307" s="13" t="s">
        <v>560</v>
      </c>
      <c r="JNM307" s="13" t="s">
        <v>560</v>
      </c>
      <c r="JNN307" s="13" t="s">
        <v>560</v>
      </c>
      <c r="JNO307" s="13" t="s">
        <v>560</v>
      </c>
      <c r="JNP307" s="13" t="s">
        <v>560</v>
      </c>
      <c r="JNQ307" s="13" t="s">
        <v>560</v>
      </c>
      <c r="JNR307" s="13" t="s">
        <v>560</v>
      </c>
      <c r="JNS307" s="13" t="s">
        <v>560</v>
      </c>
      <c r="JNT307" s="13" t="s">
        <v>560</v>
      </c>
      <c r="JNU307" s="13" t="s">
        <v>560</v>
      </c>
      <c r="JNV307" s="13" t="s">
        <v>560</v>
      </c>
      <c r="JNW307" s="13" t="s">
        <v>560</v>
      </c>
      <c r="JNX307" s="13" t="s">
        <v>560</v>
      </c>
      <c r="JNY307" s="13" t="s">
        <v>560</v>
      </c>
      <c r="JNZ307" s="13" t="s">
        <v>560</v>
      </c>
      <c r="JOA307" s="13" t="s">
        <v>560</v>
      </c>
      <c r="JOB307" s="13" t="s">
        <v>560</v>
      </c>
      <c r="JOC307" s="13" t="s">
        <v>560</v>
      </c>
      <c r="JOD307" s="13" t="s">
        <v>560</v>
      </c>
      <c r="JOE307" s="13" t="s">
        <v>560</v>
      </c>
      <c r="JOF307" s="13" t="s">
        <v>560</v>
      </c>
      <c r="JOG307" s="13" t="s">
        <v>560</v>
      </c>
      <c r="JOH307" s="13" t="s">
        <v>560</v>
      </c>
      <c r="JOI307" s="13" t="s">
        <v>560</v>
      </c>
      <c r="JOJ307" s="13" t="s">
        <v>560</v>
      </c>
      <c r="JOK307" s="13" t="s">
        <v>560</v>
      </c>
      <c r="JOL307" s="13" t="s">
        <v>560</v>
      </c>
      <c r="JOM307" s="13" t="s">
        <v>560</v>
      </c>
      <c r="JON307" s="13" t="s">
        <v>560</v>
      </c>
      <c r="JOO307" s="13" t="s">
        <v>560</v>
      </c>
      <c r="JOP307" s="13" t="s">
        <v>560</v>
      </c>
      <c r="JOQ307" s="13" t="s">
        <v>560</v>
      </c>
      <c r="JOR307" s="13" t="s">
        <v>560</v>
      </c>
      <c r="JOS307" s="13" t="s">
        <v>560</v>
      </c>
      <c r="JOT307" s="13" t="s">
        <v>560</v>
      </c>
      <c r="JOU307" s="13" t="s">
        <v>560</v>
      </c>
      <c r="JOV307" s="13" t="s">
        <v>560</v>
      </c>
      <c r="JOW307" s="13" t="s">
        <v>560</v>
      </c>
      <c r="JOX307" s="13" t="s">
        <v>560</v>
      </c>
      <c r="JOY307" s="13" t="s">
        <v>560</v>
      </c>
      <c r="JOZ307" s="13" t="s">
        <v>560</v>
      </c>
      <c r="JPA307" s="13" t="s">
        <v>560</v>
      </c>
      <c r="JPB307" s="13" t="s">
        <v>560</v>
      </c>
      <c r="JPC307" s="13" t="s">
        <v>560</v>
      </c>
      <c r="JPD307" s="13" t="s">
        <v>560</v>
      </c>
      <c r="JPE307" s="13" t="s">
        <v>560</v>
      </c>
      <c r="JPF307" s="13" t="s">
        <v>560</v>
      </c>
      <c r="JPG307" s="13" t="s">
        <v>560</v>
      </c>
      <c r="JPH307" s="13" t="s">
        <v>560</v>
      </c>
      <c r="JPI307" s="13" t="s">
        <v>560</v>
      </c>
      <c r="JPJ307" s="13" t="s">
        <v>560</v>
      </c>
      <c r="JPK307" s="13" t="s">
        <v>560</v>
      </c>
      <c r="JPL307" s="13" t="s">
        <v>560</v>
      </c>
      <c r="JPM307" s="13" t="s">
        <v>560</v>
      </c>
      <c r="JPN307" s="13" t="s">
        <v>560</v>
      </c>
      <c r="JPO307" s="13" t="s">
        <v>560</v>
      </c>
      <c r="JPP307" s="13" t="s">
        <v>560</v>
      </c>
      <c r="JPQ307" s="13" t="s">
        <v>560</v>
      </c>
      <c r="JPR307" s="13" t="s">
        <v>560</v>
      </c>
      <c r="JPS307" s="13" t="s">
        <v>560</v>
      </c>
      <c r="JPT307" s="13" t="s">
        <v>560</v>
      </c>
      <c r="JPU307" s="13" t="s">
        <v>560</v>
      </c>
      <c r="JPV307" s="13" t="s">
        <v>560</v>
      </c>
      <c r="JPW307" s="13" t="s">
        <v>560</v>
      </c>
      <c r="JPX307" s="13" t="s">
        <v>560</v>
      </c>
      <c r="JPY307" s="13" t="s">
        <v>560</v>
      </c>
      <c r="JPZ307" s="13" t="s">
        <v>560</v>
      </c>
      <c r="JQA307" s="13" t="s">
        <v>560</v>
      </c>
      <c r="JQB307" s="13" t="s">
        <v>560</v>
      </c>
      <c r="JQC307" s="13" t="s">
        <v>560</v>
      </c>
      <c r="JQD307" s="13" t="s">
        <v>560</v>
      </c>
      <c r="JQE307" s="13" t="s">
        <v>560</v>
      </c>
      <c r="JQF307" s="13" t="s">
        <v>560</v>
      </c>
      <c r="JQG307" s="13" t="s">
        <v>560</v>
      </c>
      <c r="JQH307" s="13" t="s">
        <v>560</v>
      </c>
      <c r="JQI307" s="13" t="s">
        <v>560</v>
      </c>
      <c r="JQJ307" s="13" t="s">
        <v>560</v>
      </c>
      <c r="JQK307" s="13" t="s">
        <v>560</v>
      </c>
      <c r="JQL307" s="13" t="s">
        <v>560</v>
      </c>
      <c r="JQM307" s="13" t="s">
        <v>560</v>
      </c>
      <c r="JQN307" s="13" t="s">
        <v>560</v>
      </c>
      <c r="JQO307" s="13" t="s">
        <v>560</v>
      </c>
      <c r="JQP307" s="13" t="s">
        <v>560</v>
      </c>
      <c r="JQQ307" s="13" t="s">
        <v>560</v>
      </c>
      <c r="JQR307" s="13" t="s">
        <v>560</v>
      </c>
      <c r="JQS307" s="13" t="s">
        <v>560</v>
      </c>
      <c r="JQT307" s="13" t="s">
        <v>560</v>
      </c>
      <c r="JQU307" s="13" t="s">
        <v>560</v>
      </c>
      <c r="JQV307" s="13" t="s">
        <v>560</v>
      </c>
      <c r="JQW307" s="13" t="s">
        <v>560</v>
      </c>
      <c r="JQX307" s="13" t="s">
        <v>560</v>
      </c>
      <c r="JQY307" s="13" t="s">
        <v>560</v>
      </c>
      <c r="JQZ307" s="13" t="s">
        <v>560</v>
      </c>
      <c r="JRA307" s="13" t="s">
        <v>560</v>
      </c>
      <c r="JRB307" s="13" t="s">
        <v>560</v>
      </c>
      <c r="JRC307" s="13" t="s">
        <v>560</v>
      </c>
      <c r="JRD307" s="13" t="s">
        <v>560</v>
      </c>
      <c r="JRE307" s="13" t="s">
        <v>560</v>
      </c>
      <c r="JRF307" s="13" t="s">
        <v>560</v>
      </c>
      <c r="JRG307" s="13" t="s">
        <v>560</v>
      </c>
      <c r="JRH307" s="13" t="s">
        <v>560</v>
      </c>
      <c r="JRI307" s="13" t="s">
        <v>560</v>
      </c>
      <c r="JRJ307" s="13" t="s">
        <v>560</v>
      </c>
      <c r="JRK307" s="13" t="s">
        <v>560</v>
      </c>
      <c r="JRL307" s="13" t="s">
        <v>560</v>
      </c>
      <c r="JRM307" s="13" t="s">
        <v>560</v>
      </c>
      <c r="JRN307" s="13" t="s">
        <v>560</v>
      </c>
      <c r="JRO307" s="13" t="s">
        <v>560</v>
      </c>
      <c r="JRP307" s="13" t="s">
        <v>560</v>
      </c>
      <c r="JRQ307" s="13" t="s">
        <v>560</v>
      </c>
      <c r="JRR307" s="13" t="s">
        <v>560</v>
      </c>
      <c r="JRS307" s="13" t="s">
        <v>560</v>
      </c>
      <c r="JRT307" s="13" t="s">
        <v>560</v>
      </c>
      <c r="JRU307" s="13" t="s">
        <v>560</v>
      </c>
      <c r="JRV307" s="13" t="s">
        <v>560</v>
      </c>
      <c r="JRW307" s="13" t="s">
        <v>560</v>
      </c>
      <c r="JRX307" s="13" t="s">
        <v>560</v>
      </c>
      <c r="JRY307" s="13" t="s">
        <v>560</v>
      </c>
      <c r="JRZ307" s="13" t="s">
        <v>560</v>
      </c>
      <c r="JSA307" s="13" t="s">
        <v>560</v>
      </c>
      <c r="JSB307" s="13" t="s">
        <v>560</v>
      </c>
      <c r="JSC307" s="13" t="s">
        <v>560</v>
      </c>
      <c r="JSD307" s="13" t="s">
        <v>560</v>
      </c>
      <c r="JSE307" s="13" t="s">
        <v>560</v>
      </c>
      <c r="JSF307" s="13" t="s">
        <v>560</v>
      </c>
      <c r="JSG307" s="13" t="s">
        <v>560</v>
      </c>
      <c r="JSH307" s="13" t="s">
        <v>560</v>
      </c>
      <c r="JSI307" s="13" t="s">
        <v>560</v>
      </c>
      <c r="JSJ307" s="13" t="s">
        <v>560</v>
      </c>
      <c r="JSK307" s="13" t="s">
        <v>560</v>
      </c>
      <c r="JSL307" s="13" t="s">
        <v>560</v>
      </c>
      <c r="JSM307" s="13" t="s">
        <v>560</v>
      </c>
      <c r="JSN307" s="13" t="s">
        <v>560</v>
      </c>
      <c r="JSO307" s="13" t="s">
        <v>560</v>
      </c>
      <c r="JSP307" s="13" t="s">
        <v>560</v>
      </c>
      <c r="JSQ307" s="13" t="s">
        <v>560</v>
      </c>
      <c r="JSR307" s="13" t="s">
        <v>560</v>
      </c>
      <c r="JSS307" s="13" t="s">
        <v>560</v>
      </c>
      <c r="JST307" s="13" t="s">
        <v>560</v>
      </c>
      <c r="JSU307" s="13" t="s">
        <v>560</v>
      </c>
      <c r="JSV307" s="13" t="s">
        <v>560</v>
      </c>
      <c r="JSW307" s="13" t="s">
        <v>560</v>
      </c>
      <c r="JSX307" s="13" t="s">
        <v>560</v>
      </c>
      <c r="JSY307" s="13" t="s">
        <v>560</v>
      </c>
      <c r="JSZ307" s="13" t="s">
        <v>560</v>
      </c>
      <c r="JTA307" s="13" t="s">
        <v>560</v>
      </c>
      <c r="JTB307" s="13" t="s">
        <v>560</v>
      </c>
      <c r="JTC307" s="13" t="s">
        <v>560</v>
      </c>
      <c r="JTD307" s="13" t="s">
        <v>560</v>
      </c>
      <c r="JTE307" s="13" t="s">
        <v>560</v>
      </c>
      <c r="JTF307" s="13" t="s">
        <v>560</v>
      </c>
      <c r="JTG307" s="13" t="s">
        <v>560</v>
      </c>
      <c r="JTH307" s="13" t="s">
        <v>560</v>
      </c>
      <c r="JTI307" s="13" t="s">
        <v>560</v>
      </c>
      <c r="JTJ307" s="13" t="s">
        <v>560</v>
      </c>
      <c r="JTK307" s="13" t="s">
        <v>560</v>
      </c>
      <c r="JTL307" s="13" t="s">
        <v>560</v>
      </c>
      <c r="JTM307" s="13" t="s">
        <v>560</v>
      </c>
      <c r="JTN307" s="13" t="s">
        <v>560</v>
      </c>
      <c r="JTO307" s="13" t="s">
        <v>560</v>
      </c>
      <c r="JTP307" s="13" t="s">
        <v>560</v>
      </c>
      <c r="JTQ307" s="13" t="s">
        <v>560</v>
      </c>
      <c r="JTR307" s="13" t="s">
        <v>560</v>
      </c>
      <c r="JTS307" s="13" t="s">
        <v>560</v>
      </c>
      <c r="JTT307" s="13" t="s">
        <v>560</v>
      </c>
      <c r="JTU307" s="13" t="s">
        <v>560</v>
      </c>
      <c r="JTV307" s="13" t="s">
        <v>560</v>
      </c>
      <c r="JTW307" s="13" t="s">
        <v>560</v>
      </c>
      <c r="JTX307" s="13" t="s">
        <v>560</v>
      </c>
      <c r="JTY307" s="13" t="s">
        <v>560</v>
      </c>
      <c r="JTZ307" s="13" t="s">
        <v>560</v>
      </c>
      <c r="JUA307" s="13" t="s">
        <v>560</v>
      </c>
      <c r="JUB307" s="13" t="s">
        <v>560</v>
      </c>
      <c r="JUC307" s="13" t="s">
        <v>560</v>
      </c>
      <c r="JUD307" s="13" t="s">
        <v>560</v>
      </c>
      <c r="JUE307" s="13" t="s">
        <v>560</v>
      </c>
      <c r="JUF307" s="13" t="s">
        <v>560</v>
      </c>
      <c r="JUG307" s="13" t="s">
        <v>560</v>
      </c>
      <c r="JUH307" s="13" t="s">
        <v>560</v>
      </c>
      <c r="JUI307" s="13" t="s">
        <v>560</v>
      </c>
      <c r="JUJ307" s="13" t="s">
        <v>560</v>
      </c>
      <c r="JUK307" s="13" t="s">
        <v>560</v>
      </c>
      <c r="JUL307" s="13" t="s">
        <v>560</v>
      </c>
      <c r="JUM307" s="13" t="s">
        <v>560</v>
      </c>
      <c r="JUN307" s="13" t="s">
        <v>560</v>
      </c>
      <c r="JUO307" s="13" t="s">
        <v>560</v>
      </c>
      <c r="JUP307" s="13" t="s">
        <v>560</v>
      </c>
      <c r="JUQ307" s="13" t="s">
        <v>560</v>
      </c>
      <c r="JUR307" s="13" t="s">
        <v>560</v>
      </c>
      <c r="JUS307" s="13" t="s">
        <v>560</v>
      </c>
      <c r="JUT307" s="13" t="s">
        <v>560</v>
      </c>
      <c r="JUU307" s="13" t="s">
        <v>560</v>
      </c>
      <c r="JUV307" s="13" t="s">
        <v>560</v>
      </c>
      <c r="JUW307" s="13" t="s">
        <v>560</v>
      </c>
      <c r="JUX307" s="13" t="s">
        <v>560</v>
      </c>
      <c r="JUY307" s="13" t="s">
        <v>560</v>
      </c>
      <c r="JUZ307" s="13" t="s">
        <v>560</v>
      </c>
      <c r="JVA307" s="13" t="s">
        <v>560</v>
      </c>
      <c r="JVB307" s="13" t="s">
        <v>560</v>
      </c>
      <c r="JVC307" s="13" t="s">
        <v>560</v>
      </c>
      <c r="JVD307" s="13" t="s">
        <v>560</v>
      </c>
      <c r="JVE307" s="13" t="s">
        <v>560</v>
      </c>
      <c r="JVF307" s="13" t="s">
        <v>560</v>
      </c>
      <c r="JVG307" s="13" t="s">
        <v>560</v>
      </c>
      <c r="JVH307" s="13" t="s">
        <v>560</v>
      </c>
      <c r="JVI307" s="13" t="s">
        <v>560</v>
      </c>
      <c r="JVJ307" s="13" t="s">
        <v>560</v>
      </c>
      <c r="JVK307" s="13" t="s">
        <v>560</v>
      </c>
      <c r="JVL307" s="13" t="s">
        <v>560</v>
      </c>
      <c r="JVM307" s="13" t="s">
        <v>560</v>
      </c>
      <c r="JVN307" s="13" t="s">
        <v>560</v>
      </c>
      <c r="JVO307" s="13" t="s">
        <v>560</v>
      </c>
      <c r="JVP307" s="13" t="s">
        <v>560</v>
      </c>
      <c r="JVQ307" s="13" t="s">
        <v>560</v>
      </c>
      <c r="JVR307" s="13" t="s">
        <v>560</v>
      </c>
      <c r="JVS307" s="13" t="s">
        <v>560</v>
      </c>
      <c r="JVT307" s="13" t="s">
        <v>560</v>
      </c>
      <c r="JVU307" s="13" t="s">
        <v>560</v>
      </c>
      <c r="JVV307" s="13" t="s">
        <v>560</v>
      </c>
      <c r="JVW307" s="13" t="s">
        <v>560</v>
      </c>
      <c r="JVX307" s="13" t="s">
        <v>560</v>
      </c>
      <c r="JVY307" s="13" t="s">
        <v>560</v>
      </c>
      <c r="JVZ307" s="13" t="s">
        <v>560</v>
      </c>
      <c r="JWA307" s="13" t="s">
        <v>560</v>
      </c>
      <c r="JWB307" s="13" t="s">
        <v>560</v>
      </c>
      <c r="JWC307" s="13" t="s">
        <v>560</v>
      </c>
      <c r="JWD307" s="13" t="s">
        <v>560</v>
      </c>
      <c r="JWE307" s="13" t="s">
        <v>560</v>
      </c>
      <c r="JWF307" s="13" t="s">
        <v>560</v>
      </c>
      <c r="JWG307" s="13" t="s">
        <v>560</v>
      </c>
      <c r="JWH307" s="13" t="s">
        <v>560</v>
      </c>
      <c r="JWI307" s="13" t="s">
        <v>560</v>
      </c>
      <c r="JWJ307" s="13" t="s">
        <v>560</v>
      </c>
      <c r="JWK307" s="13" t="s">
        <v>560</v>
      </c>
      <c r="JWL307" s="13" t="s">
        <v>560</v>
      </c>
      <c r="JWM307" s="13" t="s">
        <v>560</v>
      </c>
      <c r="JWN307" s="13" t="s">
        <v>560</v>
      </c>
      <c r="JWO307" s="13" t="s">
        <v>560</v>
      </c>
      <c r="JWP307" s="13" t="s">
        <v>560</v>
      </c>
      <c r="JWQ307" s="13" t="s">
        <v>560</v>
      </c>
      <c r="JWR307" s="13" t="s">
        <v>560</v>
      </c>
      <c r="JWS307" s="13" t="s">
        <v>560</v>
      </c>
      <c r="JWT307" s="13" t="s">
        <v>560</v>
      </c>
      <c r="JWU307" s="13" t="s">
        <v>560</v>
      </c>
      <c r="JWV307" s="13" t="s">
        <v>560</v>
      </c>
      <c r="JWW307" s="13" t="s">
        <v>560</v>
      </c>
      <c r="JWX307" s="13" t="s">
        <v>560</v>
      </c>
      <c r="JWY307" s="13" t="s">
        <v>560</v>
      </c>
      <c r="JWZ307" s="13" t="s">
        <v>560</v>
      </c>
      <c r="JXA307" s="13" t="s">
        <v>560</v>
      </c>
      <c r="JXB307" s="13" t="s">
        <v>560</v>
      </c>
      <c r="JXC307" s="13" t="s">
        <v>560</v>
      </c>
      <c r="JXD307" s="13" t="s">
        <v>560</v>
      </c>
      <c r="JXE307" s="13" t="s">
        <v>560</v>
      </c>
      <c r="JXF307" s="13" t="s">
        <v>560</v>
      </c>
      <c r="JXG307" s="13" t="s">
        <v>560</v>
      </c>
      <c r="JXH307" s="13" t="s">
        <v>560</v>
      </c>
      <c r="JXI307" s="13" t="s">
        <v>560</v>
      </c>
      <c r="JXJ307" s="13" t="s">
        <v>560</v>
      </c>
      <c r="JXK307" s="13" t="s">
        <v>560</v>
      </c>
      <c r="JXL307" s="13" t="s">
        <v>560</v>
      </c>
      <c r="JXM307" s="13" t="s">
        <v>560</v>
      </c>
      <c r="JXN307" s="13" t="s">
        <v>560</v>
      </c>
      <c r="JXO307" s="13" t="s">
        <v>560</v>
      </c>
      <c r="JXP307" s="13" t="s">
        <v>560</v>
      </c>
      <c r="JXQ307" s="13" t="s">
        <v>560</v>
      </c>
      <c r="JXR307" s="13" t="s">
        <v>560</v>
      </c>
      <c r="JXS307" s="13" t="s">
        <v>560</v>
      </c>
      <c r="JXT307" s="13" t="s">
        <v>560</v>
      </c>
      <c r="JXU307" s="13" t="s">
        <v>560</v>
      </c>
      <c r="JXV307" s="13" t="s">
        <v>560</v>
      </c>
      <c r="JXW307" s="13" t="s">
        <v>560</v>
      </c>
      <c r="JXX307" s="13" t="s">
        <v>560</v>
      </c>
      <c r="JXY307" s="13" t="s">
        <v>560</v>
      </c>
      <c r="JXZ307" s="13" t="s">
        <v>560</v>
      </c>
      <c r="JYA307" s="13" t="s">
        <v>560</v>
      </c>
      <c r="JYB307" s="13" t="s">
        <v>560</v>
      </c>
      <c r="JYC307" s="13" t="s">
        <v>560</v>
      </c>
      <c r="JYD307" s="13" t="s">
        <v>560</v>
      </c>
      <c r="JYE307" s="13" t="s">
        <v>560</v>
      </c>
      <c r="JYF307" s="13" t="s">
        <v>560</v>
      </c>
      <c r="JYG307" s="13" t="s">
        <v>560</v>
      </c>
      <c r="JYH307" s="13" t="s">
        <v>560</v>
      </c>
      <c r="JYI307" s="13" t="s">
        <v>560</v>
      </c>
      <c r="JYJ307" s="13" t="s">
        <v>560</v>
      </c>
      <c r="JYK307" s="13" t="s">
        <v>560</v>
      </c>
      <c r="JYL307" s="13" t="s">
        <v>560</v>
      </c>
      <c r="JYM307" s="13" t="s">
        <v>560</v>
      </c>
      <c r="JYN307" s="13" t="s">
        <v>560</v>
      </c>
      <c r="JYO307" s="13" t="s">
        <v>560</v>
      </c>
      <c r="JYP307" s="13" t="s">
        <v>560</v>
      </c>
      <c r="JYQ307" s="13" t="s">
        <v>560</v>
      </c>
      <c r="JYR307" s="13" t="s">
        <v>560</v>
      </c>
      <c r="JYS307" s="13" t="s">
        <v>560</v>
      </c>
      <c r="JYT307" s="13" t="s">
        <v>560</v>
      </c>
      <c r="JYU307" s="13" t="s">
        <v>560</v>
      </c>
      <c r="JYV307" s="13" t="s">
        <v>560</v>
      </c>
      <c r="JYW307" s="13" t="s">
        <v>560</v>
      </c>
      <c r="JYX307" s="13" t="s">
        <v>560</v>
      </c>
      <c r="JYY307" s="13" t="s">
        <v>560</v>
      </c>
      <c r="JYZ307" s="13" t="s">
        <v>560</v>
      </c>
      <c r="JZA307" s="13" t="s">
        <v>560</v>
      </c>
      <c r="JZB307" s="13" t="s">
        <v>560</v>
      </c>
      <c r="JZC307" s="13" t="s">
        <v>560</v>
      </c>
      <c r="JZD307" s="13" t="s">
        <v>560</v>
      </c>
      <c r="JZE307" s="13" t="s">
        <v>560</v>
      </c>
      <c r="JZF307" s="13" t="s">
        <v>560</v>
      </c>
      <c r="JZG307" s="13" t="s">
        <v>560</v>
      </c>
      <c r="JZH307" s="13" t="s">
        <v>560</v>
      </c>
      <c r="JZI307" s="13" t="s">
        <v>560</v>
      </c>
      <c r="JZJ307" s="13" t="s">
        <v>560</v>
      </c>
      <c r="JZK307" s="13" t="s">
        <v>560</v>
      </c>
      <c r="JZL307" s="13" t="s">
        <v>560</v>
      </c>
      <c r="JZM307" s="13" t="s">
        <v>560</v>
      </c>
      <c r="JZN307" s="13" t="s">
        <v>560</v>
      </c>
      <c r="JZO307" s="13" t="s">
        <v>560</v>
      </c>
      <c r="JZP307" s="13" t="s">
        <v>560</v>
      </c>
      <c r="JZQ307" s="13" t="s">
        <v>560</v>
      </c>
      <c r="JZR307" s="13" t="s">
        <v>560</v>
      </c>
      <c r="JZS307" s="13" t="s">
        <v>560</v>
      </c>
      <c r="JZT307" s="13" t="s">
        <v>560</v>
      </c>
      <c r="JZU307" s="13" t="s">
        <v>560</v>
      </c>
      <c r="JZV307" s="13" t="s">
        <v>560</v>
      </c>
      <c r="JZW307" s="13" t="s">
        <v>560</v>
      </c>
      <c r="JZX307" s="13" t="s">
        <v>560</v>
      </c>
      <c r="JZY307" s="13" t="s">
        <v>560</v>
      </c>
      <c r="JZZ307" s="13" t="s">
        <v>560</v>
      </c>
      <c r="KAA307" s="13" t="s">
        <v>560</v>
      </c>
      <c r="KAB307" s="13" t="s">
        <v>560</v>
      </c>
      <c r="KAC307" s="13" t="s">
        <v>560</v>
      </c>
      <c r="KAD307" s="13" t="s">
        <v>560</v>
      </c>
      <c r="KAE307" s="13" t="s">
        <v>560</v>
      </c>
      <c r="KAF307" s="13" t="s">
        <v>560</v>
      </c>
      <c r="KAG307" s="13" t="s">
        <v>560</v>
      </c>
      <c r="KAH307" s="13" t="s">
        <v>560</v>
      </c>
      <c r="KAI307" s="13" t="s">
        <v>560</v>
      </c>
      <c r="KAJ307" s="13" t="s">
        <v>560</v>
      </c>
      <c r="KAK307" s="13" t="s">
        <v>560</v>
      </c>
      <c r="KAL307" s="13" t="s">
        <v>560</v>
      </c>
      <c r="KAM307" s="13" t="s">
        <v>560</v>
      </c>
      <c r="KAN307" s="13" t="s">
        <v>560</v>
      </c>
      <c r="KAO307" s="13" t="s">
        <v>560</v>
      </c>
      <c r="KAP307" s="13" t="s">
        <v>560</v>
      </c>
      <c r="KAQ307" s="13" t="s">
        <v>560</v>
      </c>
      <c r="KAR307" s="13" t="s">
        <v>560</v>
      </c>
      <c r="KAS307" s="13" t="s">
        <v>560</v>
      </c>
      <c r="KAT307" s="13" t="s">
        <v>560</v>
      </c>
      <c r="KAU307" s="13" t="s">
        <v>560</v>
      </c>
      <c r="KAV307" s="13" t="s">
        <v>560</v>
      </c>
      <c r="KAW307" s="13" t="s">
        <v>560</v>
      </c>
      <c r="KAX307" s="13" t="s">
        <v>560</v>
      </c>
      <c r="KAY307" s="13" t="s">
        <v>560</v>
      </c>
      <c r="KAZ307" s="13" t="s">
        <v>560</v>
      </c>
      <c r="KBA307" s="13" t="s">
        <v>560</v>
      </c>
      <c r="KBB307" s="13" t="s">
        <v>560</v>
      </c>
      <c r="KBC307" s="13" t="s">
        <v>560</v>
      </c>
      <c r="KBD307" s="13" t="s">
        <v>560</v>
      </c>
      <c r="KBE307" s="13" t="s">
        <v>560</v>
      </c>
      <c r="KBF307" s="13" t="s">
        <v>560</v>
      </c>
      <c r="KBG307" s="13" t="s">
        <v>560</v>
      </c>
      <c r="KBH307" s="13" t="s">
        <v>560</v>
      </c>
      <c r="KBI307" s="13" t="s">
        <v>560</v>
      </c>
      <c r="KBJ307" s="13" t="s">
        <v>560</v>
      </c>
      <c r="KBK307" s="13" t="s">
        <v>560</v>
      </c>
      <c r="KBL307" s="13" t="s">
        <v>560</v>
      </c>
      <c r="KBM307" s="13" t="s">
        <v>560</v>
      </c>
      <c r="KBN307" s="13" t="s">
        <v>560</v>
      </c>
      <c r="KBO307" s="13" t="s">
        <v>560</v>
      </c>
      <c r="KBP307" s="13" t="s">
        <v>560</v>
      </c>
      <c r="KBQ307" s="13" t="s">
        <v>560</v>
      </c>
      <c r="KBR307" s="13" t="s">
        <v>560</v>
      </c>
      <c r="KBS307" s="13" t="s">
        <v>560</v>
      </c>
      <c r="KBT307" s="13" t="s">
        <v>560</v>
      </c>
      <c r="KBU307" s="13" t="s">
        <v>560</v>
      </c>
      <c r="KBV307" s="13" t="s">
        <v>560</v>
      </c>
      <c r="KBW307" s="13" t="s">
        <v>560</v>
      </c>
      <c r="KBX307" s="13" t="s">
        <v>560</v>
      </c>
      <c r="KBY307" s="13" t="s">
        <v>560</v>
      </c>
      <c r="KBZ307" s="13" t="s">
        <v>560</v>
      </c>
      <c r="KCA307" s="13" t="s">
        <v>560</v>
      </c>
      <c r="KCB307" s="13" t="s">
        <v>560</v>
      </c>
      <c r="KCC307" s="13" t="s">
        <v>560</v>
      </c>
      <c r="KCD307" s="13" t="s">
        <v>560</v>
      </c>
      <c r="KCE307" s="13" t="s">
        <v>560</v>
      </c>
      <c r="KCF307" s="13" t="s">
        <v>560</v>
      </c>
      <c r="KCG307" s="13" t="s">
        <v>560</v>
      </c>
      <c r="KCH307" s="13" t="s">
        <v>560</v>
      </c>
      <c r="KCI307" s="13" t="s">
        <v>560</v>
      </c>
      <c r="KCJ307" s="13" t="s">
        <v>560</v>
      </c>
      <c r="KCK307" s="13" t="s">
        <v>560</v>
      </c>
      <c r="KCL307" s="13" t="s">
        <v>560</v>
      </c>
      <c r="KCM307" s="13" t="s">
        <v>560</v>
      </c>
      <c r="KCN307" s="13" t="s">
        <v>560</v>
      </c>
      <c r="KCO307" s="13" t="s">
        <v>560</v>
      </c>
      <c r="KCP307" s="13" t="s">
        <v>560</v>
      </c>
      <c r="KCQ307" s="13" t="s">
        <v>560</v>
      </c>
      <c r="KCR307" s="13" t="s">
        <v>560</v>
      </c>
      <c r="KCS307" s="13" t="s">
        <v>560</v>
      </c>
      <c r="KCT307" s="13" t="s">
        <v>560</v>
      </c>
      <c r="KCU307" s="13" t="s">
        <v>560</v>
      </c>
      <c r="KCV307" s="13" t="s">
        <v>560</v>
      </c>
      <c r="KCW307" s="13" t="s">
        <v>560</v>
      </c>
      <c r="KCX307" s="13" t="s">
        <v>560</v>
      </c>
      <c r="KCY307" s="13" t="s">
        <v>560</v>
      </c>
      <c r="KCZ307" s="13" t="s">
        <v>560</v>
      </c>
      <c r="KDA307" s="13" t="s">
        <v>560</v>
      </c>
      <c r="KDB307" s="13" t="s">
        <v>560</v>
      </c>
      <c r="KDC307" s="13" t="s">
        <v>560</v>
      </c>
      <c r="KDD307" s="13" t="s">
        <v>560</v>
      </c>
      <c r="KDE307" s="13" t="s">
        <v>560</v>
      </c>
      <c r="KDF307" s="13" t="s">
        <v>560</v>
      </c>
      <c r="KDG307" s="13" t="s">
        <v>560</v>
      </c>
      <c r="KDH307" s="13" t="s">
        <v>560</v>
      </c>
      <c r="KDI307" s="13" t="s">
        <v>560</v>
      </c>
      <c r="KDJ307" s="13" t="s">
        <v>560</v>
      </c>
      <c r="KDK307" s="13" t="s">
        <v>560</v>
      </c>
      <c r="KDL307" s="13" t="s">
        <v>560</v>
      </c>
      <c r="KDM307" s="13" t="s">
        <v>560</v>
      </c>
      <c r="KDN307" s="13" t="s">
        <v>560</v>
      </c>
      <c r="KDO307" s="13" t="s">
        <v>560</v>
      </c>
      <c r="KDP307" s="13" t="s">
        <v>560</v>
      </c>
      <c r="KDQ307" s="13" t="s">
        <v>560</v>
      </c>
      <c r="KDR307" s="13" t="s">
        <v>560</v>
      </c>
      <c r="KDS307" s="13" t="s">
        <v>560</v>
      </c>
      <c r="KDT307" s="13" t="s">
        <v>560</v>
      </c>
      <c r="KDU307" s="13" t="s">
        <v>560</v>
      </c>
      <c r="KDV307" s="13" t="s">
        <v>560</v>
      </c>
      <c r="KDW307" s="13" t="s">
        <v>560</v>
      </c>
      <c r="KDX307" s="13" t="s">
        <v>560</v>
      </c>
      <c r="KDY307" s="13" t="s">
        <v>560</v>
      </c>
      <c r="KDZ307" s="13" t="s">
        <v>560</v>
      </c>
      <c r="KEA307" s="13" t="s">
        <v>560</v>
      </c>
      <c r="KEB307" s="13" t="s">
        <v>560</v>
      </c>
      <c r="KEC307" s="13" t="s">
        <v>560</v>
      </c>
      <c r="KED307" s="13" t="s">
        <v>560</v>
      </c>
      <c r="KEE307" s="13" t="s">
        <v>560</v>
      </c>
      <c r="KEF307" s="13" t="s">
        <v>560</v>
      </c>
      <c r="KEG307" s="13" t="s">
        <v>560</v>
      </c>
      <c r="KEH307" s="13" t="s">
        <v>560</v>
      </c>
      <c r="KEI307" s="13" t="s">
        <v>560</v>
      </c>
      <c r="KEJ307" s="13" t="s">
        <v>560</v>
      </c>
      <c r="KEK307" s="13" t="s">
        <v>560</v>
      </c>
      <c r="KEL307" s="13" t="s">
        <v>560</v>
      </c>
      <c r="KEM307" s="13" t="s">
        <v>560</v>
      </c>
      <c r="KEN307" s="13" t="s">
        <v>560</v>
      </c>
      <c r="KEO307" s="13" t="s">
        <v>560</v>
      </c>
      <c r="KEP307" s="13" t="s">
        <v>560</v>
      </c>
      <c r="KEQ307" s="13" t="s">
        <v>560</v>
      </c>
      <c r="KER307" s="13" t="s">
        <v>560</v>
      </c>
      <c r="KES307" s="13" t="s">
        <v>560</v>
      </c>
      <c r="KET307" s="13" t="s">
        <v>560</v>
      </c>
      <c r="KEU307" s="13" t="s">
        <v>560</v>
      </c>
      <c r="KEV307" s="13" t="s">
        <v>560</v>
      </c>
      <c r="KEW307" s="13" t="s">
        <v>560</v>
      </c>
      <c r="KEX307" s="13" t="s">
        <v>560</v>
      </c>
      <c r="KEY307" s="13" t="s">
        <v>560</v>
      </c>
      <c r="KEZ307" s="13" t="s">
        <v>560</v>
      </c>
      <c r="KFA307" s="13" t="s">
        <v>560</v>
      </c>
      <c r="KFB307" s="13" t="s">
        <v>560</v>
      </c>
      <c r="KFC307" s="13" t="s">
        <v>560</v>
      </c>
      <c r="KFD307" s="13" t="s">
        <v>560</v>
      </c>
      <c r="KFE307" s="13" t="s">
        <v>560</v>
      </c>
      <c r="KFF307" s="13" t="s">
        <v>560</v>
      </c>
      <c r="KFG307" s="13" t="s">
        <v>560</v>
      </c>
      <c r="KFH307" s="13" t="s">
        <v>560</v>
      </c>
      <c r="KFI307" s="13" t="s">
        <v>560</v>
      </c>
      <c r="KFJ307" s="13" t="s">
        <v>560</v>
      </c>
      <c r="KFK307" s="13" t="s">
        <v>560</v>
      </c>
      <c r="KFL307" s="13" t="s">
        <v>560</v>
      </c>
      <c r="KFM307" s="13" t="s">
        <v>560</v>
      </c>
      <c r="KFN307" s="13" t="s">
        <v>560</v>
      </c>
      <c r="KFO307" s="13" t="s">
        <v>560</v>
      </c>
      <c r="KFP307" s="13" t="s">
        <v>560</v>
      </c>
      <c r="KFQ307" s="13" t="s">
        <v>560</v>
      </c>
      <c r="KFR307" s="13" t="s">
        <v>560</v>
      </c>
      <c r="KFS307" s="13" t="s">
        <v>560</v>
      </c>
      <c r="KFT307" s="13" t="s">
        <v>560</v>
      </c>
      <c r="KFU307" s="13" t="s">
        <v>560</v>
      </c>
      <c r="KFV307" s="13" t="s">
        <v>560</v>
      </c>
      <c r="KFW307" s="13" t="s">
        <v>560</v>
      </c>
      <c r="KFX307" s="13" t="s">
        <v>560</v>
      </c>
      <c r="KFY307" s="13" t="s">
        <v>560</v>
      </c>
      <c r="KFZ307" s="13" t="s">
        <v>560</v>
      </c>
      <c r="KGA307" s="13" t="s">
        <v>560</v>
      </c>
      <c r="KGB307" s="13" t="s">
        <v>560</v>
      </c>
      <c r="KGC307" s="13" t="s">
        <v>560</v>
      </c>
      <c r="KGD307" s="13" t="s">
        <v>560</v>
      </c>
      <c r="KGE307" s="13" t="s">
        <v>560</v>
      </c>
      <c r="KGF307" s="13" t="s">
        <v>560</v>
      </c>
      <c r="KGG307" s="13" t="s">
        <v>560</v>
      </c>
      <c r="KGH307" s="13" t="s">
        <v>560</v>
      </c>
      <c r="KGI307" s="13" t="s">
        <v>560</v>
      </c>
      <c r="KGJ307" s="13" t="s">
        <v>560</v>
      </c>
      <c r="KGK307" s="13" t="s">
        <v>560</v>
      </c>
      <c r="KGL307" s="13" t="s">
        <v>560</v>
      </c>
      <c r="KGM307" s="13" t="s">
        <v>560</v>
      </c>
      <c r="KGN307" s="13" t="s">
        <v>560</v>
      </c>
      <c r="KGO307" s="13" t="s">
        <v>560</v>
      </c>
      <c r="KGP307" s="13" t="s">
        <v>560</v>
      </c>
      <c r="KGQ307" s="13" t="s">
        <v>560</v>
      </c>
      <c r="KGR307" s="13" t="s">
        <v>560</v>
      </c>
      <c r="KGS307" s="13" t="s">
        <v>560</v>
      </c>
      <c r="KGT307" s="13" t="s">
        <v>560</v>
      </c>
      <c r="KGU307" s="13" t="s">
        <v>560</v>
      </c>
      <c r="KGV307" s="13" t="s">
        <v>560</v>
      </c>
      <c r="KGW307" s="13" t="s">
        <v>560</v>
      </c>
      <c r="KGX307" s="13" t="s">
        <v>560</v>
      </c>
      <c r="KGY307" s="13" t="s">
        <v>560</v>
      </c>
      <c r="KGZ307" s="13" t="s">
        <v>560</v>
      </c>
      <c r="KHA307" s="13" t="s">
        <v>560</v>
      </c>
      <c r="KHB307" s="13" t="s">
        <v>560</v>
      </c>
      <c r="KHC307" s="13" t="s">
        <v>560</v>
      </c>
      <c r="KHD307" s="13" t="s">
        <v>560</v>
      </c>
      <c r="KHE307" s="13" t="s">
        <v>560</v>
      </c>
      <c r="KHF307" s="13" t="s">
        <v>560</v>
      </c>
      <c r="KHG307" s="13" t="s">
        <v>560</v>
      </c>
      <c r="KHH307" s="13" t="s">
        <v>560</v>
      </c>
      <c r="KHI307" s="13" t="s">
        <v>560</v>
      </c>
      <c r="KHJ307" s="13" t="s">
        <v>560</v>
      </c>
      <c r="KHK307" s="13" t="s">
        <v>560</v>
      </c>
      <c r="KHL307" s="13" t="s">
        <v>560</v>
      </c>
      <c r="KHM307" s="13" t="s">
        <v>560</v>
      </c>
      <c r="KHN307" s="13" t="s">
        <v>560</v>
      </c>
      <c r="KHO307" s="13" t="s">
        <v>560</v>
      </c>
      <c r="KHP307" s="13" t="s">
        <v>560</v>
      </c>
      <c r="KHQ307" s="13" t="s">
        <v>560</v>
      </c>
      <c r="KHR307" s="13" t="s">
        <v>560</v>
      </c>
      <c r="KHS307" s="13" t="s">
        <v>560</v>
      </c>
      <c r="KHT307" s="13" t="s">
        <v>560</v>
      </c>
      <c r="KHU307" s="13" t="s">
        <v>560</v>
      </c>
      <c r="KHV307" s="13" t="s">
        <v>560</v>
      </c>
      <c r="KHW307" s="13" t="s">
        <v>560</v>
      </c>
      <c r="KHX307" s="13" t="s">
        <v>560</v>
      </c>
      <c r="KHY307" s="13" t="s">
        <v>560</v>
      </c>
      <c r="KHZ307" s="13" t="s">
        <v>560</v>
      </c>
      <c r="KIA307" s="13" t="s">
        <v>560</v>
      </c>
      <c r="KIB307" s="13" t="s">
        <v>560</v>
      </c>
      <c r="KIC307" s="13" t="s">
        <v>560</v>
      </c>
      <c r="KID307" s="13" t="s">
        <v>560</v>
      </c>
      <c r="KIE307" s="13" t="s">
        <v>560</v>
      </c>
      <c r="KIF307" s="13" t="s">
        <v>560</v>
      </c>
      <c r="KIG307" s="13" t="s">
        <v>560</v>
      </c>
      <c r="KIH307" s="13" t="s">
        <v>560</v>
      </c>
      <c r="KII307" s="13" t="s">
        <v>560</v>
      </c>
      <c r="KIJ307" s="13" t="s">
        <v>560</v>
      </c>
      <c r="KIK307" s="13" t="s">
        <v>560</v>
      </c>
      <c r="KIL307" s="13" t="s">
        <v>560</v>
      </c>
      <c r="KIM307" s="13" t="s">
        <v>560</v>
      </c>
      <c r="KIN307" s="13" t="s">
        <v>560</v>
      </c>
      <c r="KIO307" s="13" t="s">
        <v>560</v>
      </c>
      <c r="KIP307" s="13" t="s">
        <v>560</v>
      </c>
      <c r="KIQ307" s="13" t="s">
        <v>560</v>
      </c>
      <c r="KIR307" s="13" t="s">
        <v>560</v>
      </c>
      <c r="KIS307" s="13" t="s">
        <v>560</v>
      </c>
      <c r="KIT307" s="13" t="s">
        <v>560</v>
      </c>
      <c r="KIU307" s="13" t="s">
        <v>560</v>
      </c>
      <c r="KIV307" s="13" t="s">
        <v>560</v>
      </c>
      <c r="KIW307" s="13" t="s">
        <v>560</v>
      </c>
      <c r="KIX307" s="13" t="s">
        <v>560</v>
      </c>
      <c r="KIY307" s="13" t="s">
        <v>560</v>
      </c>
      <c r="KIZ307" s="13" t="s">
        <v>560</v>
      </c>
      <c r="KJA307" s="13" t="s">
        <v>560</v>
      </c>
      <c r="KJB307" s="13" t="s">
        <v>560</v>
      </c>
      <c r="KJC307" s="13" t="s">
        <v>560</v>
      </c>
      <c r="KJD307" s="13" t="s">
        <v>560</v>
      </c>
      <c r="KJE307" s="13" t="s">
        <v>560</v>
      </c>
      <c r="KJF307" s="13" t="s">
        <v>560</v>
      </c>
      <c r="KJG307" s="13" t="s">
        <v>560</v>
      </c>
      <c r="KJH307" s="13" t="s">
        <v>560</v>
      </c>
      <c r="KJI307" s="13" t="s">
        <v>560</v>
      </c>
      <c r="KJJ307" s="13" t="s">
        <v>560</v>
      </c>
      <c r="KJK307" s="13" t="s">
        <v>560</v>
      </c>
      <c r="KJL307" s="13" t="s">
        <v>560</v>
      </c>
      <c r="KJM307" s="13" t="s">
        <v>560</v>
      </c>
      <c r="KJN307" s="13" t="s">
        <v>560</v>
      </c>
      <c r="KJO307" s="13" t="s">
        <v>560</v>
      </c>
      <c r="KJP307" s="13" t="s">
        <v>560</v>
      </c>
      <c r="KJQ307" s="13" t="s">
        <v>560</v>
      </c>
      <c r="KJR307" s="13" t="s">
        <v>560</v>
      </c>
      <c r="KJS307" s="13" t="s">
        <v>560</v>
      </c>
      <c r="KJT307" s="13" t="s">
        <v>560</v>
      </c>
      <c r="KJU307" s="13" t="s">
        <v>560</v>
      </c>
      <c r="KJV307" s="13" t="s">
        <v>560</v>
      </c>
      <c r="KJW307" s="13" t="s">
        <v>560</v>
      </c>
      <c r="KJX307" s="13" t="s">
        <v>560</v>
      </c>
      <c r="KJY307" s="13" t="s">
        <v>560</v>
      </c>
      <c r="KJZ307" s="13" t="s">
        <v>560</v>
      </c>
      <c r="KKA307" s="13" t="s">
        <v>560</v>
      </c>
      <c r="KKB307" s="13" t="s">
        <v>560</v>
      </c>
      <c r="KKC307" s="13" t="s">
        <v>560</v>
      </c>
      <c r="KKD307" s="13" t="s">
        <v>560</v>
      </c>
      <c r="KKE307" s="13" t="s">
        <v>560</v>
      </c>
      <c r="KKF307" s="13" t="s">
        <v>560</v>
      </c>
      <c r="KKG307" s="13" t="s">
        <v>560</v>
      </c>
      <c r="KKH307" s="13" t="s">
        <v>560</v>
      </c>
      <c r="KKI307" s="13" t="s">
        <v>560</v>
      </c>
      <c r="KKJ307" s="13" t="s">
        <v>560</v>
      </c>
      <c r="KKK307" s="13" t="s">
        <v>560</v>
      </c>
      <c r="KKL307" s="13" t="s">
        <v>560</v>
      </c>
      <c r="KKM307" s="13" t="s">
        <v>560</v>
      </c>
      <c r="KKN307" s="13" t="s">
        <v>560</v>
      </c>
      <c r="KKO307" s="13" t="s">
        <v>560</v>
      </c>
      <c r="KKP307" s="13" t="s">
        <v>560</v>
      </c>
      <c r="KKQ307" s="13" t="s">
        <v>560</v>
      </c>
      <c r="KKR307" s="13" t="s">
        <v>560</v>
      </c>
      <c r="KKS307" s="13" t="s">
        <v>560</v>
      </c>
      <c r="KKT307" s="13" t="s">
        <v>560</v>
      </c>
      <c r="KKU307" s="13" t="s">
        <v>560</v>
      </c>
      <c r="KKV307" s="13" t="s">
        <v>560</v>
      </c>
      <c r="KKW307" s="13" t="s">
        <v>560</v>
      </c>
      <c r="KKX307" s="13" t="s">
        <v>560</v>
      </c>
      <c r="KKY307" s="13" t="s">
        <v>560</v>
      </c>
      <c r="KKZ307" s="13" t="s">
        <v>560</v>
      </c>
      <c r="KLA307" s="13" t="s">
        <v>560</v>
      </c>
      <c r="KLB307" s="13" t="s">
        <v>560</v>
      </c>
      <c r="KLC307" s="13" t="s">
        <v>560</v>
      </c>
      <c r="KLD307" s="13" t="s">
        <v>560</v>
      </c>
      <c r="KLE307" s="13" t="s">
        <v>560</v>
      </c>
      <c r="KLF307" s="13" t="s">
        <v>560</v>
      </c>
      <c r="KLG307" s="13" t="s">
        <v>560</v>
      </c>
      <c r="KLH307" s="13" t="s">
        <v>560</v>
      </c>
      <c r="KLI307" s="13" t="s">
        <v>560</v>
      </c>
      <c r="KLJ307" s="13" t="s">
        <v>560</v>
      </c>
      <c r="KLK307" s="13" t="s">
        <v>560</v>
      </c>
      <c r="KLL307" s="13" t="s">
        <v>560</v>
      </c>
      <c r="KLM307" s="13" t="s">
        <v>560</v>
      </c>
      <c r="KLN307" s="13" t="s">
        <v>560</v>
      </c>
      <c r="KLO307" s="13" t="s">
        <v>560</v>
      </c>
      <c r="KLP307" s="13" t="s">
        <v>560</v>
      </c>
      <c r="KLQ307" s="13" t="s">
        <v>560</v>
      </c>
      <c r="KLR307" s="13" t="s">
        <v>560</v>
      </c>
      <c r="KLS307" s="13" t="s">
        <v>560</v>
      </c>
      <c r="KLT307" s="13" t="s">
        <v>560</v>
      </c>
      <c r="KLU307" s="13" t="s">
        <v>560</v>
      </c>
      <c r="KLV307" s="13" t="s">
        <v>560</v>
      </c>
      <c r="KLW307" s="13" t="s">
        <v>560</v>
      </c>
      <c r="KLX307" s="13" t="s">
        <v>560</v>
      </c>
      <c r="KLY307" s="13" t="s">
        <v>560</v>
      </c>
      <c r="KLZ307" s="13" t="s">
        <v>560</v>
      </c>
      <c r="KMA307" s="13" t="s">
        <v>560</v>
      </c>
      <c r="KMB307" s="13" t="s">
        <v>560</v>
      </c>
      <c r="KMC307" s="13" t="s">
        <v>560</v>
      </c>
      <c r="KMD307" s="13" t="s">
        <v>560</v>
      </c>
      <c r="KME307" s="13" t="s">
        <v>560</v>
      </c>
      <c r="KMF307" s="13" t="s">
        <v>560</v>
      </c>
      <c r="KMG307" s="13" t="s">
        <v>560</v>
      </c>
      <c r="KMH307" s="13" t="s">
        <v>560</v>
      </c>
      <c r="KMI307" s="13" t="s">
        <v>560</v>
      </c>
      <c r="KMJ307" s="13" t="s">
        <v>560</v>
      </c>
      <c r="KMK307" s="13" t="s">
        <v>560</v>
      </c>
      <c r="KML307" s="13" t="s">
        <v>560</v>
      </c>
      <c r="KMM307" s="13" t="s">
        <v>560</v>
      </c>
      <c r="KMN307" s="13" t="s">
        <v>560</v>
      </c>
      <c r="KMO307" s="13" t="s">
        <v>560</v>
      </c>
      <c r="KMP307" s="13" t="s">
        <v>560</v>
      </c>
      <c r="KMQ307" s="13" t="s">
        <v>560</v>
      </c>
      <c r="KMR307" s="13" t="s">
        <v>560</v>
      </c>
      <c r="KMS307" s="13" t="s">
        <v>560</v>
      </c>
      <c r="KMT307" s="13" t="s">
        <v>560</v>
      </c>
      <c r="KMU307" s="13" t="s">
        <v>560</v>
      </c>
      <c r="KMV307" s="13" t="s">
        <v>560</v>
      </c>
      <c r="KMW307" s="13" t="s">
        <v>560</v>
      </c>
      <c r="KMX307" s="13" t="s">
        <v>560</v>
      </c>
      <c r="KMY307" s="13" t="s">
        <v>560</v>
      </c>
      <c r="KMZ307" s="13" t="s">
        <v>560</v>
      </c>
      <c r="KNA307" s="13" t="s">
        <v>560</v>
      </c>
      <c r="KNB307" s="13" t="s">
        <v>560</v>
      </c>
      <c r="KNC307" s="13" t="s">
        <v>560</v>
      </c>
      <c r="KND307" s="13" t="s">
        <v>560</v>
      </c>
      <c r="KNE307" s="13" t="s">
        <v>560</v>
      </c>
      <c r="KNF307" s="13" t="s">
        <v>560</v>
      </c>
      <c r="KNG307" s="13" t="s">
        <v>560</v>
      </c>
      <c r="KNH307" s="13" t="s">
        <v>560</v>
      </c>
      <c r="KNI307" s="13" t="s">
        <v>560</v>
      </c>
      <c r="KNJ307" s="13" t="s">
        <v>560</v>
      </c>
      <c r="KNK307" s="13" t="s">
        <v>560</v>
      </c>
      <c r="KNL307" s="13" t="s">
        <v>560</v>
      </c>
      <c r="KNM307" s="13" t="s">
        <v>560</v>
      </c>
      <c r="KNN307" s="13" t="s">
        <v>560</v>
      </c>
      <c r="KNO307" s="13" t="s">
        <v>560</v>
      </c>
      <c r="KNP307" s="13" t="s">
        <v>560</v>
      </c>
      <c r="KNQ307" s="13" t="s">
        <v>560</v>
      </c>
      <c r="KNR307" s="13" t="s">
        <v>560</v>
      </c>
      <c r="KNS307" s="13" t="s">
        <v>560</v>
      </c>
      <c r="KNT307" s="13" t="s">
        <v>560</v>
      </c>
      <c r="KNU307" s="13" t="s">
        <v>560</v>
      </c>
      <c r="KNV307" s="13" t="s">
        <v>560</v>
      </c>
      <c r="KNW307" s="13" t="s">
        <v>560</v>
      </c>
      <c r="KNX307" s="13" t="s">
        <v>560</v>
      </c>
      <c r="KNY307" s="13" t="s">
        <v>560</v>
      </c>
      <c r="KNZ307" s="13" t="s">
        <v>560</v>
      </c>
      <c r="KOA307" s="13" t="s">
        <v>560</v>
      </c>
      <c r="KOB307" s="13" t="s">
        <v>560</v>
      </c>
      <c r="KOC307" s="13" t="s">
        <v>560</v>
      </c>
      <c r="KOD307" s="13" t="s">
        <v>560</v>
      </c>
      <c r="KOE307" s="13" t="s">
        <v>560</v>
      </c>
      <c r="KOF307" s="13" t="s">
        <v>560</v>
      </c>
      <c r="KOG307" s="13" t="s">
        <v>560</v>
      </c>
      <c r="KOH307" s="13" t="s">
        <v>560</v>
      </c>
      <c r="KOI307" s="13" t="s">
        <v>560</v>
      </c>
      <c r="KOJ307" s="13" t="s">
        <v>560</v>
      </c>
      <c r="KOK307" s="13" t="s">
        <v>560</v>
      </c>
      <c r="KOL307" s="13" t="s">
        <v>560</v>
      </c>
      <c r="KOM307" s="13" t="s">
        <v>560</v>
      </c>
      <c r="KON307" s="13" t="s">
        <v>560</v>
      </c>
      <c r="KOO307" s="13" t="s">
        <v>560</v>
      </c>
      <c r="KOP307" s="13" t="s">
        <v>560</v>
      </c>
      <c r="KOQ307" s="13" t="s">
        <v>560</v>
      </c>
      <c r="KOR307" s="13" t="s">
        <v>560</v>
      </c>
      <c r="KOS307" s="13" t="s">
        <v>560</v>
      </c>
      <c r="KOT307" s="13" t="s">
        <v>560</v>
      </c>
      <c r="KOU307" s="13" t="s">
        <v>560</v>
      </c>
      <c r="KOV307" s="13" t="s">
        <v>560</v>
      </c>
      <c r="KOW307" s="13" t="s">
        <v>560</v>
      </c>
      <c r="KOX307" s="13" t="s">
        <v>560</v>
      </c>
      <c r="KOY307" s="13" t="s">
        <v>560</v>
      </c>
      <c r="KOZ307" s="13" t="s">
        <v>560</v>
      </c>
      <c r="KPA307" s="13" t="s">
        <v>560</v>
      </c>
      <c r="KPB307" s="13" t="s">
        <v>560</v>
      </c>
      <c r="KPC307" s="13" t="s">
        <v>560</v>
      </c>
      <c r="KPD307" s="13" t="s">
        <v>560</v>
      </c>
      <c r="KPE307" s="13" t="s">
        <v>560</v>
      </c>
      <c r="KPF307" s="13" t="s">
        <v>560</v>
      </c>
      <c r="KPG307" s="13" t="s">
        <v>560</v>
      </c>
      <c r="KPH307" s="13" t="s">
        <v>560</v>
      </c>
      <c r="KPI307" s="13" t="s">
        <v>560</v>
      </c>
      <c r="KPJ307" s="13" t="s">
        <v>560</v>
      </c>
      <c r="KPK307" s="13" t="s">
        <v>560</v>
      </c>
      <c r="KPL307" s="13" t="s">
        <v>560</v>
      </c>
      <c r="KPM307" s="13" t="s">
        <v>560</v>
      </c>
      <c r="KPN307" s="13" t="s">
        <v>560</v>
      </c>
      <c r="KPO307" s="13" t="s">
        <v>560</v>
      </c>
      <c r="KPP307" s="13" t="s">
        <v>560</v>
      </c>
      <c r="KPQ307" s="13" t="s">
        <v>560</v>
      </c>
      <c r="KPR307" s="13" t="s">
        <v>560</v>
      </c>
      <c r="KPS307" s="13" t="s">
        <v>560</v>
      </c>
      <c r="KPT307" s="13" t="s">
        <v>560</v>
      </c>
      <c r="KPU307" s="13" t="s">
        <v>560</v>
      </c>
      <c r="KPV307" s="13" t="s">
        <v>560</v>
      </c>
      <c r="KPW307" s="13" t="s">
        <v>560</v>
      </c>
      <c r="KPX307" s="13" t="s">
        <v>560</v>
      </c>
      <c r="KPY307" s="13" t="s">
        <v>560</v>
      </c>
      <c r="KPZ307" s="13" t="s">
        <v>560</v>
      </c>
      <c r="KQA307" s="13" t="s">
        <v>560</v>
      </c>
      <c r="KQB307" s="13" t="s">
        <v>560</v>
      </c>
      <c r="KQC307" s="13" t="s">
        <v>560</v>
      </c>
      <c r="KQD307" s="13" t="s">
        <v>560</v>
      </c>
      <c r="KQE307" s="13" t="s">
        <v>560</v>
      </c>
      <c r="KQF307" s="13" t="s">
        <v>560</v>
      </c>
      <c r="KQG307" s="13" t="s">
        <v>560</v>
      </c>
      <c r="KQH307" s="13" t="s">
        <v>560</v>
      </c>
      <c r="KQI307" s="13" t="s">
        <v>560</v>
      </c>
      <c r="KQJ307" s="13" t="s">
        <v>560</v>
      </c>
      <c r="KQK307" s="13" t="s">
        <v>560</v>
      </c>
      <c r="KQL307" s="13" t="s">
        <v>560</v>
      </c>
      <c r="KQM307" s="13" t="s">
        <v>560</v>
      </c>
      <c r="KQN307" s="13" t="s">
        <v>560</v>
      </c>
      <c r="KQO307" s="13" t="s">
        <v>560</v>
      </c>
      <c r="KQP307" s="13" t="s">
        <v>560</v>
      </c>
      <c r="KQQ307" s="13" t="s">
        <v>560</v>
      </c>
      <c r="KQR307" s="13" t="s">
        <v>560</v>
      </c>
      <c r="KQS307" s="13" t="s">
        <v>560</v>
      </c>
      <c r="KQT307" s="13" t="s">
        <v>560</v>
      </c>
      <c r="KQU307" s="13" t="s">
        <v>560</v>
      </c>
      <c r="KQV307" s="13" t="s">
        <v>560</v>
      </c>
      <c r="KQW307" s="13" t="s">
        <v>560</v>
      </c>
      <c r="KQX307" s="13" t="s">
        <v>560</v>
      </c>
      <c r="KQY307" s="13" t="s">
        <v>560</v>
      </c>
      <c r="KQZ307" s="13" t="s">
        <v>560</v>
      </c>
      <c r="KRA307" s="13" t="s">
        <v>560</v>
      </c>
      <c r="KRB307" s="13" t="s">
        <v>560</v>
      </c>
      <c r="KRC307" s="13" t="s">
        <v>560</v>
      </c>
      <c r="KRD307" s="13" t="s">
        <v>560</v>
      </c>
      <c r="KRE307" s="13" t="s">
        <v>560</v>
      </c>
      <c r="KRF307" s="13" t="s">
        <v>560</v>
      </c>
      <c r="KRG307" s="13" t="s">
        <v>560</v>
      </c>
      <c r="KRH307" s="13" t="s">
        <v>560</v>
      </c>
      <c r="KRI307" s="13" t="s">
        <v>560</v>
      </c>
      <c r="KRJ307" s="13" t="s">
        <v>560</v>
      </c>
      <c r="KRK307" s="13" t="s">
        <v>560</v>
      </c>
      <c r="KRL307" s="13" t="s">
        <v>560</v>
      </c>
      <c r="KRM307" s="13" t="s">
        <v>560</v>
      </c>
      <c r="KRN307" s="13" t="s">
        <v>560</v>
      </c>
      <c r="KRO307" s="13" t="s">
        <v>560</v>
      </c>
      <c r="KRP307" s="13" t="s">
        <v>560</v>
      </c>
      <c r="KRQ307" s="13" t="s">
        <v>560</v>
      </c>
      <c r="KRR307" s="13" t="s">
        <v>560</v>
      </c>
      <c r="KRS307" s="13" t="s">
        <v>560</v>
      </c>
      <c r="KRT307" s="13" t="s">
        <v>560</v>
      </c>
      <c r="KRU307" s="13" t="s">
        <v>560</v>
      </c>
      <c r="KRV307" s="13" t="s">
        <v>560</v>
      </c>
      <c r="KRW307" s="13" t="s">
        <v>560</v>
      </c>
      <c r="KRX307" s="13" t="s">
        <v>560</v>
      </c>
      <c r="KRY307" s="13" t="s">
        <v>560</v>
      </c>
      <c r="KRZ307" s="13" t="s">
        <v>560</v>
      </c>
      <c r="KSA307" s="13" t="s">
        <v>560</v>
      </c>
      <c r="KSB307" s="13" t="s">
        <v>560</v>
      </c>
      <c r="KSC307" s="13" t="s">
        <v>560</v>
      </c>
      <c r="KSD307" s="13" t="s">
        <v>560</v>
      </c>
      <c r="KSE307" s="13" t="s">
        <v>560</v>
      </c>
      <c r="KSF307" s="13" t="s">
        <v>560</v>
      </c>
      <c r="KSG307" s="13" t="s">
        <v>560</v>
      </c>
      <c r="KSH307" s="13" t="s">
        <v>560</v>
      </c>
      <c r="KSI307" s="13" t="s">
        <v>560</v>
      </c>
      <c r="KSJ307" s="13" t="s">
        <v>560</v>
      </c>
      <c r="KSK307" s="13" t="s">
        <v>560</v>
      </c>
      <c r="KSL307" s="13" t="s">
        <v>560</v>
      </c>
      <c r="KSM307" s="13" t="s">
        <v>560</v>
      </c>
      <c r="KSN307" s="13" t="s">
        <v>560</v>
      </c>
      <c r="KSO307" s="13" t="s">
        <v>560</v>
      </c>
      <c r="KSP307" s="13" t="s">
        <v>560</v>
      </c>
      <c r="KSQ307" s="13" t="s">
        <v>560</v>
      </c>
      <c r="KSR307" s="13" t="s">
        <v>560</v>
      </c>
      <c r="KSS307" s="13" t="s">
        <v>560</v>
      </c>
      <c r="KST307" s="13" t="s">
        <v>560</v>
      </c>
      <c r="KSU307" s="13" t="s">
        <v>560</v>
      </c>
      <c r="KSV307" s="13" t="s">
        <v>560</v>
      </c>
      <c r="KSW307" s="13" t="s">
        <v>560</v>
      </c>
      <c r="KSX307" s="13" t="s">
        <v>560</v>
      </c>
      <c r="KSY307" s="13" t="s">
        <v>560</v>
      </c>
      <c r="KSZ307" s="13" t="s">
        <v>560</v>
      </c>
      <c r="KTA307" s="13" t="s">
        <v>560</v>
      </c>
      <c r="KTB307" s="13" t="s">
        <v>560</v>
      </c>
      <c r="KTC307" s="13" t="s">
        <v>560</v>
      </c>
      <c r="KTD307" s="13" t="s">
        <v>560</v>
      </c>
      <c r="KTE307" s="13" t="s">
        <v>560</v>
      </c>
      <c r="KTF307" s="13" t="s">
        <v>560</v>
      </c>
      <c r="KTG307" s="13" t="s">
        <v>560</v>
      </c>
      <c r="KTH307" s="13" t="s">
        <v>560</v>
      </c>
      <c r="KTI307" s="13" t="s">
        <v>560</v>
      </c>
      <c r="KTJ307" s="13" t="s">
        <v>560</v>
      </c>
      <c r="KTK307" s="13" t="s">
        <v>560</v>
      </c>
      <c r="KTL307" s="13" t="s">
        <v>560</v>
      </c>
      <c r="KTM307" s="13" t="s">
        <v>560</v>
      </c>
      <c r="KTN307" s="13" t="s">
        <v>560</v>
      </c>
      <c r="KTO307" s="13" t="s">
        <v>560</v>
      </c>
      <c r="KTP307" s="13" t="s">
        <v>560</v>
      </c>
      <c r="KTQ307" s="13" t="s">
        <v>560</v>
      </c>
      <c r="KTR307" s="13" t="s">
        <v>560</v>
      </c>
      <c r="KTS307" s="13" t="s">
        <v>560</v>
      </c>
      <c r="KTT307" s="13" t="s">
        <v>560</v>
      </c>
      <c r="KTU307" s="13" t="s">
        <v>560</v>
      </c>
      <c r="KTV307" s="13" t="s">
        <v>560</v>
      </c>
      <c r="KTW307" s="13" t="s">
        <v>560</v>
      </c>
      <c r="KTX307" s="13" t="s">
        <v>560</v>
      </c>
      <c r="KTY307" s="13" t="s">
        <v>560</v>
      </c>
      <c r="KTZ307" s="13" t="s">
        <v>560</v>
      </c>
      <c r="KUA307" s="13" t="s">
        <v>560</v>
      </c>
      <c r="KUB307" s="13" t="s">
        <v>560</v>
      </c>
      <c r="KUC307" s="13" t="s">
        <v>560</v>
      </c>
      <c r="KUD307" s="13" t="s">
        <v>560</v>
      </c>
      <c r="KUE307" s="13" t="s">
        <v>560</v>
      </c>
      <c r="KUF307" s="13" t="s">
        <v>560</v>
      </c>
      <c r="KUG307" s="13" t="s">
        <v>560</v>
      </c>
      <c r="KUH307" s="13" t="s">
        <v>560</v>
      </c>
      <c r="KUI307" s="13" t="s">
        <v>560</v>
      </c>
      <c r="KUJ307" s="13" t="s">
        <v>560</v>
      </c>
      <c r="KUK307" s="13" t="s">
        <v>560</v>
      </c>
      <c r="KUL307" s="13" t="s">
        <v>560</v>
      </c>
      <c r="KUM307" s="13" t="s">
        <v>560</v>
      </c>
      <c r="KUN307" s="13" t="s">
        <v>560</v>
      </c>
      <c r="KUO307" s="13" t="s">
        <v>560</v>
      </c>
      <c r="KUP307" s="13" t="s">
        <v>560</v>
      </c>
      <c r="KUQ307" s="13" t="s">
        <v>560</v>
      </c>
      <c r="KUR307" s="13" t="s">
        <v>560</v>
      </c>
      <c r="KUS307" s="13" t="s">
        <v>560</v>
      </c>
      <c r="KUT307" s="13" t="s">
        <v>560</v>
      </c>
      <c r="KUU307" s="13" t="s">
        <v>560</v>
      </c>
      <c r="KUV307" s="13" t="s">
        <v>560</v>
      </c>
      <c r="KUW307" s="13" t="s">
        <v>560</v>
      </c>
      <c r="KUX307" s="13" t="s">
        <v>560</v>
      </c>
      <c r="KUY307" s="13" t="s">
        <v>560</v>
      </c>
      <c r="KUZ307" s="13" t="s">
        <v>560</v>
      </c>
      <c r="KVA307" s="13" t="s">
        <v>560</v>
      </c>
      <c r="KVB307" s="13" t="s">
        <v>560</v>
      </c>
      <c r="KVC307" s="13" t="s">
        <v>560</v>
      </c>
      <c r="KVD307" s="13" t="s">
        <v>560</v>
      </c>
      <c r="KVE307" s="13" t="s">
        <v>560</v>
      </c>
      <c r="KVF307" s="13" t="s">
        <v>560</v>
      </c>
      <c r="KVG307" s="13" t="s">
        <v>560</v>
      </c>
      <c r="KVH307" s="13" t="s">
        <v>560</v>
      </c>
      <c r="KVI307" s="13" t="s">
        <v>560</v>
      </c>
      <c r="KVJ307" s="13" t="s">
        <v>560</v>
      </c>
      <c r="KVK307" s="13" t="s">
        <v>560</v>
      </c>
      <c r="KVL307" s="13" t="s">
        <v>560</v>
      </c>
      <c r="KVM307" s="13" t="s">
        <v>560</v>
      </c>
      <c r="KVN307" s="13" t="s">
        <v>560</v>
      </c>
      <c r="KVO307" s="13" t="s">
        <v>560</v>
      </c>
      <c r="KVP307" s="13" t="s">
        <v>560</v>
      </c>
      <c r="KVQ307" s="13" t="s">
        <v>560</v>
      </c>
      <c r="KVR307" s="13" t="s">
        <v>560</v>
      </c>
      <c r="KVS307" s="13" t="s">
        <v>560</v>
      </c>
      <c r="KVT307" s="13" t="s">
        <v>560</v>
      </c>
      <c r="KVU307" s="13" t="s">
        <v>560</v>
      </c>
      <c r="KVV307" s="13" t="s">
        <v>560</v>
      </c>
      <c r="KVW307" s="13" t="s">
        <v>560</v>
      </c>
      <c r="KVX307" s="13" t="s">
        <v>560</v>
      </c>
      <c r="KVY307" s="13" t="s">
        <v>560</v>
      </c>
      <c r="KVZ307" s="13" t="s">
        <v>560</v>
      </c>
      <c r="KWA307" s="13" t="s">
        <v>560</v>
      </c>
      <c r="KWB307" s="13" t="s">
        <v>560</v>
      </c>
      <c r="KWC307" s="13" t="s">
        <v>560</v>
      </c>
      <c r="KWD307" s="13" t="s">
        <v>560</v>
      </c>
      <c r="KWE307" s="13" t="s">
        <v>560</v>
      </c>
      <c r="KWF307" s="13" t="s">
        <v>560</v>
      </c>
      <c r="KWG307" s="13" t="s">
        <v>560</v>
      </c>
      <c r="KWH307" s="13" t="s">
        <v>560</v>
      </c>
      <c r="KWI307" s="13" t="s">
        <v>560</v>
      </c>
      <c r="KWJ307" s="13" t="s">
        <v>560</v>
      </c>
      <c r="KWK307" s="13" t="s">
        <v>560</v>
      </c>
      <c r="KWL307" s="13" t="s">
        <v>560</v>
      </c>
      <c r="KWM307" s="13" t="s">
        <v>560</v>
      </c>
      <c r="KWN307" s="13" t="s">
        <v>560</v>
      </c>
      <c r="KWO307" s="13" t="s">
        <v>560</v>
      </c>
      <c r="KWP307" s="13" t="s">
        <v>560</v>
      </c>
      <c r="KWQ307" s="13" t="s">
        <v>560</v>
      </c>
      <c r="KWR307" s="13" t="s">
        <v>560</v>
      </c>
      <c r="KWS307" s="13" t="s">
        <v>560</v>
      </c>
      <c r="KWT307" s="13" t="s">
        <v>560</v>
      </c>
      <c r="KWU307" s="13" t="s">
        <v>560</v>
      </c>
      <c r="KWV307" s="13" t="s">
        <v>560</v>
      </c>
      <c r="KWW307" s="13" t="s">
        <v>560</v>
      </c>
      <c r="KWX307" s="13" t="s">
        <v>560</v>
      </c>
      <c r="KWY307" s="13" t="s">
        <v>560</v>
      </c>
      <c r="KWZ307" s="13" t="s">
        <v>560</v>
      </c>
      <c r="KXA307" s="13" t="s">
        <v>560</v>
      </c>
      <c r="KXB307" s="13" t="s">
        <v>560</v>
      </c>
      <c r="KXC307" s="13" t="s">
        <v>560</v>
      </c>
      <c r="KXD307" s="13" t="s">
        <v>560</v>
      </c>
      <c r="KXE307" s="13" t="s">
        <v>560</v>
      </c>
      <c r="KXF307" s="13" t="s">
        <v>560</v>
      </c>
      <c r="KXG307" s="13" t="s">
        <v>560</v>
      </c>
      <c r="KXH307" s="13" t="s">
        <v>560</v>
      </c>
      <c r="KXI307" s="13" t="s">
        <v>560</v>
      </c>
      <c r="KXJ307" s="13" t="s">
        <v>560</v>
      </c>
      <c r="KXK307" s="13" t="s">
        <v>560</v>
      </c>
      <c r="KXL307" s="13" t="s">
        <v>560</v>
      </c>
      <c r="KXM307" s="13" t="s">
        <v>560</v>
      </c>
      <c r="KXN307" s="13" t="s">
        <v>560</v>
      </c>
      <c r="KXO307" s="13" t="s">
        <v>560</v>
      </c>
      <c r="KXP307" s="13" t="s">
        <v>560</v>
      </c>
      <c r="KXQ307" s="13" t="s">
        <v>560</v>
      </c>
      <c r="KXR307" s="13" t="s">
        <v>560</v>
      </c>
      <c r="KXS307" s="13" t="s">
        <v>560</v>
      </c>
      <c r="KXT307" s="13" t="s">
        <v>560</v>
      </c>
      <c r="KXU307" s="13" t="s">
        <v>560</v>
      </c>
      <c r="KXV307" s="13" t="s">
        <v>560</v>
      </c>
      <c r="KXW307" s="13" t="s">
        <v>560</v>
      </c>
      <c r="KXX307" s="13" t="s">
        <v>560</v>
      </c>
      <c r="KXY307" s="13" t="s">
        <v>560</v>
      </c>
      <c r="KXZ307" s="13" t="s">
        <v>560</v>
      </c>
      <c r="KYA307" s="13" t="s">
        <v>560</v>
      </c>
      <c r="KYB307" s="13" t="s">
        <v>560</v>
      </c>
      <c r="KYC307" s="13" t="s">
        <v>560</v>
      </c>
      <c r="KYD307" s="13" t="s">
        <v>560</v>
      </c>
      <c r="KYE307" s="13" t="s">
        <v>560</v>
      </c>
      <c r="KYF307" s="13" t="s">
        <v>560</v>
      </c>
      <c r="KYG307" s="13" t="s">
        <v>560</v>
      </c>
      <c r="KYH307" s="13" t="s">
        <v>560</v>
      </c>
      <c r="KYI307" s="13" t="s">
        <v>560</v>
      </c>
      <c r="KYJ307" s="13" t="s">
        <v>560</v>
      </c>
      <c r="KYK307" s="13" t="s">
        <v>560</v>
      </c>
      <c r="KYL307" s="13" t="s">
        <v>560</v>
      </c>
      <c r="KYM307" s="13" t="s">
        <v>560</v>
      </c>
      <c r="KYN307" s="13" t="s">
        <v>560</v>
      </c>
      <c r="KYO307" s="13" t="s">
        <v>560</v>
      </c>
      <c r="KYP307" s="13" t="s">
        <v>560</v>
      </c>
      <c r="KYQ307" s="13" t="s">
        <v>560</v>
      </c>
      <c r="KYR307" s="13" t="s">
        <v>560</v>
      </c>
      <c r="KYS307" s="13" t="s">
        <v>560</v>
      </c>
      <c r="KYT307" s="13" t="s">
        <v>560</v>
      </c>
      <c r="KYU307" s="13" t="s">
        <v>560</v>
      </c>
      <c r="KYV307" s="13" t="s">
        <v>560</v>
      </c>
      <c r="KYW307" s="13" t="s">
        <v>560</v>
      </c>
      <c r="KYX307" s="13" t="s">
        <v>560</v>
      </c>
      <c r="KYY307" s="13" t="s">
        <v>560</v>
      </c>
      <c r="KYZ307" s="13" t="s">
        <v>560</v>
      </c>
      <c r="KZA307" s="13" t="s">
        <v>560</v>
      </c>
      <c r="KZB307" s="13" t="s">
        <v>560</v>
      </c>
      <c r="KZC307" s="13" t="s">
        <v>560</v>
      </c>
      <c r="KZD307" s="13" t="s">
        <v>560</v>
      </c>
      <c r="KZE307" s="13" t="s">
        <v>560</v>
      </c>
      <c r="KZF307" s="13" t="s">
        <v>560</v>
      </c>
      <c r="KZG307" s="13" t="s">
        <v>560</v>
      </c>
      <c r="KZH307" s="13" t="s">
        <v>560</v>
      </c>
      <c r="KZI307" s="13" t="s">
        <v>560</v>
      </c>
      <c r="KZJ307" s="13" t="s">
        <v>560</v>
      </c>
      <c r="KZK307" s="13" t="s">
        <v>560</v>
      </c>
      <c r="KZL307" s="13" t="s">
        <v>560</v>
      </c>
      <c r="KZM307" s="13" t="s">
        <v>560</v>
      </c>
      <c r="KZN307" s="13" t="s">
        <v>560</v>
      </c>
      <c r="KZO307" s="13" t="s">
        <v>560</v>
      </c>
      <c r="KZP307" s="13" t="s">
        <v>560</v>
      </c>
      <c r="KZQ307" s="13" t="s">
        <v>560</v>
      </c>
      <c r="KZR307" s="13" t="s">
        <v>560</v>
      </c>
      <c r="KZS307" s="13" t="s">
        <v>560</v>
      </c>
      <c r="KZT307" s="13" t="s">
        <v>560</v>
      </c>
      <c r="KZU307" s="13" t="s">
        <v>560</v>
      </c>
      <c r="KZV307" s="13" t="s">
        <v>560</v>
      </c>
      <c r="KZW307" s="13" t="s">
        <v>560</v>
      </c>
      <c r="KZX307" s="13" t="s">
        <v>560</v>
      </c>
      <c r="KZY307" s="13" t="s">
        <v>560</v>
      </c>
      <c r="KZZ307" s="13" t="s">
        <v>560</v>
      </c>
      <c r="LAA307" s="13" t="s">
        <v>560</v>
      </c>
      <c r="LAB307" s="13" t="s">
        <v>560</v>
      </c>
      <c r="LAC307" s="13" t="s">
        <v>560</v>
      </c>
      <c r="LAD307" s="13" t="s">
        <v>560</v>
      </c>
      <c r="LAE307" s="13" t="s">
        <v>560</v>
      </c>
      <c r="LAF307" s="13" t="s">
        <v>560</v>
      </c>
      <c r="LAG307" s="13" t="s">
        <v>560</v>
      </c>
      <c r="LAH307" s="13" t="s">
        <v>560</v>
      </c>
      <c r="LAI307" s="13" t="s">
        <v>560</v>
      </c>
      <c r="LAJ307" s="13" t="s">
        <v>560</v>
      </c>
      <c r="LAK307" s="13" t="s">
        <v>560</v>
      </c>
      <c r="LAL307" s="13" t="s">
        <v>560</v>
      </c>
      <c r="LAM307" s="13" t="s">
        <v>560</v>
      </c>
      <c r="LAN307" s="13" t="s">
        <v>560</v>
      </c>
      <c r="LAO307" s="13" t="s">
        <v>560</v>
      </c>
      <c r="LAP307" s="13" t="s">
        <v>560</v>
      </c>
      <c r="LAQ307" s="13" t="s">
        <v>560</v>
      </c>
      <c r="LAR307" s="13" t="s">
        <v>560</v>
      </c>
      <c r="LAS307" s="13" t="s">
        <v>560</v>
      </c>
      <c r="LAT307" s="13" t="s">
        <v>560</v>
      </c>
      <c r="LAU307" s="13" t="s">
        <v>560</v>
      </c>
      <c r="LAV307" s="13" t="s">
        <v>560</v>
      </c>
      <c r="LAW307" s="13" t="s">
        <v>560</v>
      </c>
      <c r="LAX307" s="13" t="s">
        <v>560</v>
      </c>
      <c r="LAY307" s="13" t="s">
        <v>560</v>
      </c>
      <c r="LAZ307" s="13" t="s">
        <v>560</v>
      </c>
      <c r="LBA307" s="13" t="s">
        <v>560</v>
      </c>
      <c r="LBB307" s="13" t="s">
        <v>560</v>
      </c>
      <c r="LBC307" s="13" t="s">
        <v>560</v>
      </c>
      <c r="LBD307" s="13" t="s">
        <v>560</v>
      </c>
      <c r="LBE307" s="13" t="s">
        <v>560</v>
      </c>
      <c r="LBF307" s="13" t="s">
        <v>560</v>
      </c>
      <c r="LBG307" s="13" t="s">
        <v>560</v>
      </c>
      <c r="LBH307" s="13" t="s">
        <v>560</v>
      </c>
      <c r="LBI307" s="13" t="s">
        <v>560</v>
      </c>
      <c r="LBJ307" s="13" t="s">
        <v>560</v>
      </c>
      <c r="LBK307" s="13" t="s">
        <v>560</v>
      </c>
      <c r="LBL307" s="13" t="s">
        <v>560</v>
      </c>
      <c r="LBM307" s="13" t="s">
        <v>560</v>
      </c>
      <c r="LBN307" s="13" t="s">
        <v>560</v>
      </c>
      <c r="LBO307" s="13" t="s">
        <v>560</v>
      </c>
      <c r="LBP307" s="13" t="s">
        <v>560</v>
      </c>
      <c r="LBQ307" s="13" t="s">
        <v>560</v>
      </c>
      <c r="LBR307" s="13" t="s">
        <v>560</v>
      </c>
      <c r="LBS307" s="13" t="s">
        <v>560</v>
      </c>
      <c r="LBT307" s="13" t="s">
        <v>560</v>
      </c>
      <c r="LBU307" s="13" t="s">
        <v>560</v>
      </c>
      <c r="LBV307" s="13" t="s">
        <v>560</v>
      </c>
      <c r="LBW307" s="13" t="s">
        <v>560</v>
      </c>
      <c r="LBX307" s="13" t="s">
        <v>560</v>
      </c>
      <c r="LBY307" s="13" t="s">
        <v>560</v>
      </c>
      <c r="LBZ307" s="13" t="s">
        <v>560</v>
      </c>
      <c r="LCA307" s="13" t="s">
        <v>560</v>
      </c>
      <c r="LCB307" s="13" t="s">
        <v>560</v>
      </c>
      <c r="LCC307" s="13" t="s">
        <v>560</v>
      </c>
      <c r="LCD307" s="13" t="s">
        <v>560</v>
      </c>
      <c r="LCE307" s="13" t="s">
        <v>560</v>
      </c>
      <c r="LCF307" s="13" t="s">
        <v>560</v>
      </c>
      <c r="LCG307" s="13" t="s">
        <v>560</v>
      </c>
      <c r="LCH307" s="13" t="s">
        <v>560</v>
      </c>
      <c r="LCI307" s="13" t="s">
        <v>560</v>
      </c>
      <c r="LCJ307" s="13" t="s">
        <v>560</v>
      </c>
      <c r="LCK307" s="13" t="s">
        <v>560</v>
      </c>
      <c r="LCL307" s="13" t="s">
        <v>560</v>
      </c>
      <c r="LCM307" s="13" t="s">
        <v>560</v>
      </c>
      <c r="LCN307" s="13" t="s">
        <v>560</v>
      </c>
      <c r="LCO307" s="13" t="s">
        <v>560</v>
      </c>
      <c r="LCP307" s="13" t="s">
        <v>560</v>
      </c>
      <c r="LCQ307" s="13" t="s">
        <v>560</v>
      </c>
      <c r="LCR307" s="13" t="s">
        <v>560</v>
      </c>
      <c r="LCS307" s="13" t="s">
        <v>560</v>
      </c>
      <c r="LCT307" s="13" t="s">
        <v>560</v>
      </c>
      <c r="LCU307" s="13" t="s">
        <v>560</v>
      </c>
      <c r="LCV307" s="13" t="s">
        <v>560</v>
      </c>
      <c r="LCW307" s="13" t="s">
        <v>560</v>
      </c>
      <c r="LCX307" s="13" t="s">
        <v>560</v>
      </c>
      <c r="LCY307" s="13" t="s">
        <v>560</v>
      </c>
      <c r="LCZ307" s="13" t="s">
        <v>560</v>
      </c>
      <c r="LDA307" s="13" t="s">
        <v>560</v>
      </c>
      <c r="LDB307" s="13" t="s">
        <v>560</v>
      </c>
      <c r="LDC307" s="13" t="s">
        <v>560</v>
      </c>
      <c r="LDD307" s="13" t="s">
        <v>560</v>
      </c>
      <c r="LDE307" s="13" t="s">
        <v>560</v>
      </c>
      <c r="LDF307" s="13" t="s">
        <v>560</v>
      </c>
      <c r="LDG307" s="13" t="s">
        <v>560</v>
      </c>
      <c r="LDH307" s="13" t="s">
        <v>560</v>
      </c>
      <c r="LDI307" s="13" t="s">
        <v>560</v>
      </c>
      <c r="LDJ307" s="13" t="s">
        <v>560</v>
      </c>
      <c r="LDK307" s="13" t="s">
        <v>560</v>
      </c>
      <c r="LDL307" s="13" t="s">
        <v>560</v>
      </c>
      <c r="LDM307" s="13" t="s">
        <v>560</v>
      </c>
      <c r="LDN307" s="13" t="s">
        <v>560</v>
      </c>
      <c r="LDO307" s="13" t="s">
        <v>560</v>
      </c>
      <c r="LDP307" s="13" t="s">
        <v>560</v>
      </c>
      <c r="LDQ307" s="13" t="s">
        <v>560</v>
      </c>
      <c r="LDR307" s="13" t="s">
        <v>560</v>
      </c>
      <c r="LDS307" s="13" t="s">
        <v>560</v>
      </c>
      <c r="LDT307" s="13" t="s">
        <v>560</v>
      </c>
      <c r="LDU307" s="13" t="s">
        <v>560</v>
      </c>
      <c r="LDV307" s="13" t="s">
        <v>560</v>
      </c>
      <c r="LDW307" s="13" t="s">
        <v>560</v>
      </c>
      <c r="LDX307" s="13" t="s">
        <v>560</v>
      </c>
      <c r="LDY307" s="13" t="s">
        <v>560</v>
      </c>
      <c r="LDZ307" s="13" t="s">
        <v>560</v>
      </c>
      <c r="LEA307" s="13" t="s">
        <v>560</v>
      </c>
      <c r="LEB307" s="13" t="s">
        <v>560</v>
      </c>
      <c r="LEC307" s="13" t="s">
        <v>560</v>
      </c>
      <c r="LED307" s="13" t="s">
        <v>560</v>
      </c>
      <c r="LEE307" s="13" t="s">
        <v>560</v>
      </c>
      <c r="LEF307" s="13" t="s">
        <v>560</v>
      </c>
      <c r="LEG307" s="13" t="s">
        <v>560</v>
      </c>
      <c r="LEH307" s="13" t="s">
        <v>560</v>
      </c>
      <c r="LEI307" s="13" t="s">
        <v>560</v>
      </c>
      <c r="LEJ307" s="13" t="s">
        <v>560</v>
      </c>
      <c r="LEK307" s="13" t="s">
        <v>560</v>
      </c>
      <c r="LEL307" s="13" t="s">
        <v>560</v>
      </c>
      <c r="LEM307" s="13" t="s">
        <v>560</v>
      </c>
      <c r="LEN307" s="13" t="s">
        <v>560</v>
      </c>
      <c r="LEO307" s="13" t="s">
        <v>560</v>
      </c>
      <c r="LEP307" s="13" t="s">
        <v>560</v>
      </c>
      <c r="LEQ307" s="13" t="s">
        <v>560</v>
      </c>
      <c r="LER307" s="13" t="s">
        <v>560</v>
      </c>
      <c r="LES307" s="13" t="s">
        <v>560</v>
      </c>
      <c r="LET307" s="13" t="s">
        <v>560</v>
      </c>
      <c r="LEU307" s="13" t="s">
        <v>560</v>
      </c>
      <c r="LEV307" s="13" t="s">
        <v>560</v>
      </c>
      <c r="LEW307" s="13" t="s">
        <v>560</v>
      </c>
      <c r="LEX307" s="13" t="s">
        <v>560</v>
      </c>
      <c r="LEY307" s="13" t="s">
        <v>560</v>
      </c>
      <c r="LEZ307" s="13" t="s">
        <v>560</v>
      </c>
      <c r="LFA307" s="13" t="s">
        <v>560</v>
      </c>
      <c r="LFB307" s="13" t="s">
        <v>560</v>
      </c>
      <c r="LFC307" s="13" t="s">
        <v>560</v>
      </c>
      <c r="LFD307" s="13" t="s">
        <v>560</v>
      </c>
      <c r="LFE307" s="13" t="s">
        <v>560</v>
      </c>
      <c r="LFF307" s="13" t="s">
        <v>560</v>
      </c>
      <c r="LFG307" s="13" t="s">
        <v>560</v>
      </c>
      <c r="LFH307" s="13" t="s">
        <v>560</v>
      </c>
      <c r="LFI307" s="13" t="s">
        <v>560</v>
      </c>
      <c r="LFJ307" s="13" t="s">
        <v>560</v>
      </c>
      <c r="LFK307" s="13" t="s">
        <v>560</v>
      </c>
      <c r="LFL307" s="13" t="s">
        <v>560</v>
      </c>
      <c r="LFM307" s="13" t="s">
        <v>560</v>
      </c>
      <c r="LFN307" s="13" t="s">
        <v>560</v>
      </c>
      <c r="LFO307" s="13" t="s">
        <v>560</v>
      </c>
      <c r="LFP307" s="13" t="s">
        <v>560</v>
      </c>
      <c r="LFQ307" s="13" t="s">
        <v>560</v>
      </c>
      <c r="LFR307" s="13" t="s">
        <v>560</v>
      </c>
      <c r="LFS307" s="13" t="s">
        <v>560</v>
      </c>
      <c r="LFT307" s="13" t="s">
        <v>560</v>
      </c>
      <c r="LFU307" s="13" t="s">
        <v>560</v>
      </c>
      <c r="LFV307" s="13" t="s">
        <v>560</v>
      </c>
      <c r="LFW307" s="13" t="s">
        <v>560</v>
      </c>
      <c r="LFX307" s="13" t="s">
        <v>560</v>
      </c>
      <c r="LFY307" s="13" t="s">
        <v>560</v>
      </c>
      <c r="LFZ307" s="13" t="s">
        <v>560</v>
      </c>
      <c r="LGA307" s="13" t="s">
        <v>560</v>
      </c>
      <c r="LGB307" s="13" t="s">
        <v>560</v>
      </c>
      <c r="LGC307" s="13" t="s">
        <v>560</v>
      </c>
      <c r="LGD307" s="13" t="s">
        <v>560</v>
      </c>
      <c r="LGE307" s="13" t="s">
        <v>560</v>
      </c>
      <c r="LGF307" s="13" t="s">
        <v>560</v>
      </c>
      <c r="LGG307" s="13" t="s">
        <v>560</v>
      </c>
      <c r="LGH307" s="13" t="s">
        <v>560</v>
      </c>
      <c r="LGI307" s="13" t="s">
        <v>560</v>
      </c>
      <c r="LGJ307" s="13" t="s">
        <v>560</v>
      </c>
      <c r="LGK307" s="13" t="s">
        <v>560</v>
      </c>
      <c r="LGL307" s="13" t="s">
        <v>560</v>
      </c>
      <c r="LGM307" s="13" t="s">
        <v>560</v>
      </c>
      <c r="LGN307" s="13" t="s">
        <v>560</v>
      </c>
      <c r="LGO307" s="13" t="s">
        <v>560</v>
      </c>
      <c r="LGP307" s="13" t="s">
        <v>560</v>
      </c>
      <c r="LGQ307" s="13" t="s">
        <v>560</v>
      </c>
      <c r="LGR307" s="13" t="s">
        <v>560</v>
      </c>
      <c r="LGS307" s="13" t="s">
        <v>560</v>
      </c>
      <c r="LGT307" s="13" t="s">
        <v>560</v>
      </c>
      <c r="LGU307" s="13" t="s">
        <v>560</v>
      </c>
      <c r="LGV307" s="13" t="s">
        <v>560</v>
      </c>
      <c r="LGW307" s="13" t="s">
        <v>560</v>
      </c>
      <c r="LGX307" s="13" t="s">
        <v>560</v>
      </c>
      <c r="LGY307" s="13" t="s">
        <v>560</v>
      </c>
      <c r="LGZ307" s="13" t="s">
        <v>560</v>
      </c>
      <c r="LHA307" s="13" t="s">
        <v>560</v>
      </c>
      <c r="LHB307" s="13" t="s">
        <v>560</v>
      </c>
      <c r="LHC307" s="13" t="s">
        <v>560</v>
      </c>
      <c r="LHD307" s="13" t="s">
        <v>560</v>
      </c>
      <c r="LHE307" s="13" t="s">
        <v>560</v>
      </c>
      <c r="LHF307" s="13" t="s">
        <v>560</v>
      </c>
      <c r="LHG307" s="13" t="s">
        <v>560</v>
      </c>
      <c r="LHH307" s="13" t="s">
        <v>560</v>
      </c>
      <c r="LHI307" s="13" t="s">
        <v>560</v>
      </c>
      <c r="LHJ307" s="13" t="s">
        <v>560</v>
      </c>
      <c r="LHK307" s="13" t="s">
        <v>560</v>
      </c>
      <c r="LHL307" s="13" t="s">
        <v>560</v>
      </c>
      <c r="LHM307" s="13" t="s">
        <v>560</v>
      </c>
      <c r="LHN307" s="13" t="s">
        <v>560</v>
      </c>
      <c r="LHO307" s="13" t="s">
        <v>560</v>
      </c>
      <c r="LHP307" s="13" t="s">
        <v>560</v>
      </c>
      <c r="LHQ307" s="13" t="s">
        <v>560</v>
      </c>
      <c r="LHR307" s="13" t="s">
        <v>560</v>
      </c>
      <c r="LHS307" s="13" t="s">
        <v>560</v>
      </c>
      <c r="LHT307" s="13" t="s">
        <v>560</v>
      </c>
      <c r="LHU307" s="13" t="s">
        <v>560</v>
      </c>
      <c r="LHV307" s="13" t="s">
        <v>560</v>
      </c>
      <c r="LHW307" s="13" t="s">
        <v>560</v>
      </c>
      <c r="LHX307" s="13" t="s">
        <v>560</v>
      </c>
      <c r="LHY307" s="13" t="s">
        <v>560</v>
      </c>
      <c r="LHZ307" s="13" t="s">
        <v>560</v>
      </c>
      <c r="LIA307" s="13" t="s">
        <v>560</v>
      </c>
      <c r="LIB307" s="13" t="s">
        <v>560</v>
      </c>
      <c r="LIC307" s="13" t="s">
        <v>560</v>
      </c>
      <c r="LID307" s="13" t="s">
        <v>560</v>
      </c>
      <c r="LIE307" s="13" t="s">
        <v>560</v>
      </c>
      <c r="LIF307" s="13" t="s">
        <v>560</v>
      </c>
      <c r="LIG307" s="13" t="s">
        <v>560</v>
      </c>
      <c r="LIH307" s="13" t="s">
        <v>560</v>
      </c>
      <c r="LII307" s="13" t="s">
        <v>560</v>
      </c>
      <c r="LIJ307" s="13" t="s">
        <v>560</v>
      </c>
      <c r="LIK307" s="13" t="s">
        <v>560</v>
      </c>
      <c r="LIL307" s="13" t="s">
        <v>560</v>
      </c>
      <c r="LIM307" s="13" t="s">
        <v>560</v>
      </c>
      <c r="LIN307" s="13" t="s">
        <v>560</v>
      </c>
      <c r="LIO307" s="13" t="s">
        <v>560</v>
      </c>
      <c r="LIP307" s="13" t="s">
        <v>560</v>
      </c>
      <c r="LIQ307" s="13" t="s">
        <v>560</v>
      </c>
      <c r="LIR307" s="13" t="s">
        <v>560</v>
      </c>
      <c r="LIS307" s="13" t="s">
        <v>560</v>
      </c>
      <c r="LIT307" s="13" t="s">
        <v>560</v>
      </c>
      <c r="LIU307" s="13" t="s">
        <v>560</v>
      </c>
      <c r="LIV307" s="13" t="s">
        <v>560</v>
      </c>
      <c r="LIW307" s="13" t="s">
        <v>560</v>
      </c>
      <c r="LIX307" s="13" t="s">
        <v>560</v>
      </c>
      <c r="LIY307" s="13" t="s">
        <v>560</v>
      </c>
      <c r="LIZ307" s="13" t="s">
        <v>560</v>
      </c>
      <c r="LJA307" s="13" t="s">
        <v>560</v>
      </c>
      <c r="LJB307" s="13" t="s">
        <v>560</v>
      </c>
      <c r="LJC307" s="13" t="s">
        <v>560</v>
      </c>
      <c r="LJD307" s="13" t="s">
        <v>560</v>
      </c>
      <c r="LJE307" s="13" t="s">
        <v>560</v>
      </c>
      <c r="LJF307" s="13" t="s">
        <v>560</v>
      </c>
      <c r="LJG307" s="13" t="s">
        <v>560</v>
      </c>
      <c r="LJH307" s="13" t="s">
        <v>560</v>
      </c>
      <c r="LJI307" s="13" t="s">
        <v>560</v>
      </c>
      <c r="LJJ307" s="13" t="s">
        <v>560</v>
      </c>
      <c r="LJK307" s="13" t="s">
        <v>560</v>
      </c>
      <c r="LJL307" s="13" t="s">
        <v>560</v>
      </c>
      <c r="LJM307" s="13" t="s">
        <v>560</v>
      </c>
      <c r="LJN307" s="13" t="s">
        <v>560</v>
      </c>
      <c r="LJO307" s="13" t="s">
        <v>560</v>
      </c>
      <c r="LJP307" s="13" t="s">
        <v>560</v>
      </c>
      <c r="LJQ307" s="13" t="s">
        <v>560</v>
      </c>
      <c r="LJR307" s="13" t="s">
        <v>560</v>
      </c>
      <c r="LJS307" s="13" t="s">
        <v>560</v>
      </c>
      <c r="LJT307" s="13" t="s">
        <v>560</v>
      </c>
      <c r="LJU307" s="13" t="s">
        <v>560</v>
      </c>
      <c r="LJV307" s="13" t="s">
        <v>560</v>
      </c>
      <c r="LJW307" s="13" t="s">
        <v>560</v>
      </c>
      <c r="LJX307" s="13" t="s">
        <v>560</v>
      </c>
      <c r="LJY307" s="13" t="s">
        <v>560</v>
      </c>
      <c r="LJZ307" s="13" t="s">
        <v>560</v>
      </c>
      <c r="LKA307" s="13" t="s">
        <v>560</v>
      </c>
      <c r="LKB307" s="13" t="s">
        <v>560</v>
      </c>
      <c r="LKC307" s="13" t="s">
        <v>560</v>
      </c>
      <c r="LKD307" s="13" t="s">
        <v>560</v>
      </c>
      <c r="LKE307" s="13" t="s">
        <v>560</v>
      </c>
      <c r="LKF307" s="13" t="s">
        <v>560</v>
      </c>
      <c r="LKG307" s="13" t="s">
        <v>560</v>
      </c>
      <c r="LKH307" s="13" t="s">
        <v>560</v>
      </c>
      <c r="LKI307" s="13" t="s">
        <v>560</v>
      </c>
      <c r="LKJ307" s="13" t="s">
        <v>560</v>
      </c>
      <c r="LKK307" s="13" t="s">
        <v>560</v>
      </c>
      <c r="LKL307" s="13" t="s">
        <v>560</v>
      </c>
      <c r="LKM307" s="13" t="s">
        <v>560</v>
      </c>
      <c r="LKN307" s="13" t="s">
        <v>560</v>
      </c>
      <c r="LKO307" s="13" t="s">
        <v>560</v>
      </c>
      <c r="LKP307" s="13" t="s">
        <v>560</v>
      </c>
      <c r="LKQ307" s="13" t="s">
        <v>560</v>
      </c>
      <c r="LKR307" s="13" t="s">
        <v>560</v>
      </c>
      <c r="LKS307" s="13" t="s">
        <v>560</v>
      </c>
      <c r="LKT307" s="13" t="s">
        <v>560</v>
      </c>
      <c r="LKU307" s="13" t="s">
        <v>560</v>
      </c>
      <c r="LKV307" s="13" t="s">
        <v>560</v>
      </c>
      <c r="LKW307" s="13" t="s">
        <v>560</v>
      </c>
      <c r="LKX307" s="13" t="s">
        <v>560</v>
      </c>
      <c r="LKY307" s="13" t="s">
        <v>560</v>
      </c>
      <c r="LKZ307" s="13" t="s">
        <v>560</v>
      </c>
      <c r="LLA307" s="13" t="s">
        <v>560</v>
      </c>
      <c r="LLB307" s="13" t="s">
        <v>560</v>
      </c>
      <c r="LLC307" s="13" t="s">
        <v>560</v>
      </c>
      <c r="LLD307" s="13" t="s">
        <v>560</v>
      </c>
      <c r="LLE307" s="13" t="s">
        <v>560</v>
      </c>
      <c r="LLF307" s="13" t="s">
        <v>560</v>
      </c>
      <c r="LLG307" s="13" t="s">
        <v>560</v>
      </c>
      <c r="LLH307" s="13" t="s">
        <v>560</v>
      </c>
      <c r="LLI307" s="13" t="s">
        <v>560</v>
      </c>
      <c r="LLJ307" s="13" t="s">
        <v>560</v>
      </c>
      <c r="LLK307" s="13" t="s">
        <v>560</v>
      </c>
      <c r="LLL307" s="13" t="s">
        <v>560</v>
      </c>
      <c r="LLM307" s="13" t="s">
        <v>560</v>
      </c>
      <c r="LLN307" s="13" t="s">
        <v>560</v>
      </c>
      <c r="LLO307" s="13" t="s">
        <v>560</v>
      </c>
      <c r="LLP307" s="13" t="s">
        <v>560</v>
      </c>
      <c r="LLQ307" s="13" t="s">
        <v>560</v>
      </c>
      <c r="LLR307" s="13" t="s">
        <v>560</v>
      </c>
      <c r="LLS307" s="13" t="s">
        <v>560</v>
      </c>
      <c r="LLT307" s="13" t="s">
        <v>560</v>
      </c>
      <c r="LLU307" s="13" t="s">
        <v>560</v>
      </c>
      <c r="LLV307" s="13" t="s">
        <v>560</v>
      </c>
      <c r="LLW307" s="13" t="s">
        <v>560</v>
      </c>
      <c r="LLX307" s="13" t="s">
        <v>560</v>
      </c>
      <c r="LLY307" s="13" t="s">
        <v>560</v>
      </c>
      <c r="LLZ307" s="13" t="s">
        <v>560</v>
      </c>
      <c r="LMA307" s="13" t="s">
        <v>560</v>
      </c>
      <c r="LMB307" s="13" t="s">
        <v>560</v>
      </c>
      <c r="LMC307" s="13" t="s">
        <v>560</v>
      </c>
      <c r="LMD307" s="13" t="s">
        <v>560</v>
      </c>
      <c r="LME307" s="13" t="s">
        <v>560</v>
      </c>
      <c r="LMF307" s="13" t="s">
        <v>560</v>
      </c>
      <c r="LMG307" s="13" t="s">
        <v>560</v>
      </c>
      <c r="LMH307" s="13" t="s">
        <v>560</v>
      </c>
      <c r="LMI307" s="13" t="s">
        <v>560</v>
      </c>
      <c r="LMJ307" s="13" t="s">
        <v>560</v>
      </c>
      <c r="LMK307" s="13" t="s">
        <v>560</v>
      </c>
      <c r="LML307" s="13" t="s">
        <v>560</v>
      </c>
      <c r="LMM307" s="13" t="s">
        <v>560</v>
      </c>
      <c r="LMN307" s="13" t="s">
        <v>560</v>
      </c>
      <c r="LMO307" s="13" t="s">
        <v>560</v>
      </c>
      <c r="LMP307" s="13" t="s">
        <v>560</v>
      </c>
      <c r="LMQ307" s="13" t="s">
        <v>560</v>
      </c>
      <c r="LMR307" s="13" t="s">
        <v>560</v>
      </c>
      <c r="LMS307" s="13" t="s">
        <v>560</v>
      </c>
      <c r="LMT307" s="13" t="s">
        <v>560</v>
      </c>
      <c r="LMU307" s="13" t="s">
        <v>560</v>
      </c>
      <c r="LMV307" s="13" t="s">
        <v>560</v>
      </c>
      <c r="LMW307" s="13" t="s">
        <v>560</v>
      </c>
      <c r="LMX307" s="13" t="s">
        <v>560</v>
      </c>
      <c r="LMY307" s="13" t="s">
        <v>560</v>
      </c>
      <c r="LMZ307" s="13" t="s">
        <v>560</v>
      </c>
      <c r="LNA307" s="13" t="s">
        <v>560</v>
      </c>
      <c r="LNB307" s="13" t="s">
        <v>560</v>
      </c>
      <c r="LNC307" s="13" t="s">
        <v>560</v>
      </c>
      <c r="LND307" s="13" t="s">
        <v>560</v>
      </c>
      <c r="LNE307" s="13" t="s">
        <v>560</v>
      </c>
      <c r="LNF307" s="13" t="s">
        <v>560</v>
      </c>
      <c r="LNG307" s="13" t="s">
        <v>560</v>
      </c>
      <c r="LNH307" s="13" t="s">
        <v>560</v>
      </c>
      <c r="LNI307" s="13" t="s">
        <v>560</v>
      </c>
      <c r="LNJ307" s="13" t="s">
        <v>560</v>
      </c>
      <c r="LNK307" s="13" t="s">
        <v>560</v>
      </c>
      <c r="LNL307" s="13" t="s">
        <v>560</v>
      </c>
      <c r="LNM307" s="13" t="s">
        <v>560</v>
      </c>
      <c r="LNN307" s="13" t="s">
        <v>560</v>
      </c>
      <c r="LNO307" s="13" t="s">
        <v>560</v>
      </c>
      <c r="LNP307" s="13" t="s">
        <v>560</v>
      </c>
      <c r="LNQ307" s="13" t="s">
        <v>560</v>
      </c>
      <c r="LNR307" s="13" t="s">
        <v>560</v>
      </c>
      <c r="LNS307" s="13" t="s">
        <v>560</v>
      </c>
      <c r="LNT307" s="13" t="s">
        <v>560</v>
      </c>
      <c r="LNU307" s="13" t="s">
        <v>560</v>
      </c>
      <c r="LNV307" s="13" t="s">
        <v>560</v>
      </c>
      <c r="LNW307" s="13" t="s">
        <v>560</v>
      </c>
      <c r="LNX307" s="13" t="s">
        <v>560</v>
      </c>
      <c r="LNY307" s="13" t="s">
        <v>560</v>
      </c>
      <c r="LNZ307" s="13" t="s">
        <v>560</v>
      </c>
      <c r="LOA307" s="13" t="s">
        <v>560</v>
      </c>
      <c r="LOB307" s="13" t="s">
        <v>560</v>
      </c>
      <c r="LOC307" s="13" t="s">
        <v>560</v>
      </c>
      <c r="LOD307" s="13" t="s">
        <v>560</v>
      </c>
      <c r="LOE307" s="13" t="s">
        <v>560</v>
      </c>
      <c r="LOF307" s="13" t="s">
        <v>560</v>
      </c>
      <c r="LOG307" s="13" t="s">
        <v>560</v>
      </c>
      <c r="LOH307" s="13" t="s">
        <v>560</v>
      </c>
      <c r="LOI307" s="13" t="s">
        <v>560</v>
      </c>
      <c r="LOJ307" s="13" t="s">
        <v>560</v>
      </c>
      <c r="LOK307" s="13" t="s">
        <v>560</v>
      </c>
      <c r="LOL307" s="13" t="s">
        <v>560</v>
      </c>
      <c r="LOM307" s="13" t="s">
        <v>560</v>
      </c>
      <c r="LON307" s="13" t="s">
        <v>560</v>
      </c>
      <c r="LOO307" s="13" t="s">
        <v>560</v>
      </c>
      <c r="LOP307" s="13" t="s">
        <v>560</v>
      </c>
      <c r="LOQ307" s="13" t="s">
        <v>560</v>
      </c>
      <c r="LOR307" s="13" t="s">
        <v>560</v>
      </c>
      <c r="LOS307" s="13" t="s">
        <v>560</v>
      </c>
      <c r="LOT307" s="13" t="s">
        <v>560</v>
      </c>
      <c r="LOU307" s="13" t="s">
        <v>560</v>
      </c>
      <c r="LOV307" s="13" t="s">
        <v>560</v>
      </c>
      <c r="LOW307" s="13" t="s">
        <v>560</v>
      </c>
      <c r="LOX307" s="13" t="s">
        <v>560</v>
      </c>
      <c r="LOY307" s="13" t="s">
        <v>560</v>
      </c>
      <c r="LOZ307" s="13" t="s">
        <v>560</v>
      </c>
      <c r="LPA307" s="13" t="s">
        <v>560</v>
      </c>
      <c r="LPB307" s="13" t="s">
        <v>560</v>
      </c>
      <c r="LPC307" s="13" t="s">
        <v>560</v>
      </c>
      <c r="LPD307" s="13" t="s">
        <v>560</v>
      </c>
      <c r="LPE307" s="13" t="s">
        <v>560</v>
      </c>
      <c r="LPF307" s="13" t="s">
        <v>560</v>
      </c>
      <c r="LPG307" s="13" t="s">
        <v>560</v>
      </c>
      <c r="LPH307" s="13" t="s">
        <v>560</v>
      </c>
      <c r="LPI307" s="13" t="s">
        <v>560</v>
      </c>
      <c r="LPJ307" s="13" t="s">
        <v>560</v>
      </c>
      <c r="LPK307" s="13" t="s">
        <v>560</v>
      </c>
      <c r="LPL307" s="13" t="s">
        <v>560</v>
      </c>
      <c r="LPM307" s="13" t="s">
        <v>560</v>
      </c>
      <c r="LPN307" s="13" t="s">
        <v>560</v>
      </c>
      <c r="LPO307" s="13" t="s">
        <v>560</v>
      </c>
      <c r="LPP307" s="13" t="s">
        <v>560</v>
      </c>
      <c r="LPQ307" s="13" t="s">
        <v>560</v>
      </c>
      <c r="LPR307" s="13" t="s">
        <v>560</v>
      </c>
      <c r="LPS307" s="13" t="s">
        <v>560</v>
      </c>
      <c r="LPT307" s="13" t="s">
        <v>560</v>
      </c>
      <c r="LPU307" s="13" t="s">
        <v>560</v>
      </c>
      <c r="LPV307" s="13" t="s">
        <v>560</v>
      </c>
      <c r="LPW307" s="13" t="s">
        <v>560</v>
      </c>
      <c r="LPX307" s="13" t="s">
        <v>560</v>
      </c>
      <c r="LPY307" s="13" t="s">
        <v>560</v>
      </c>
      <c r="LPZ307" s="13" t="s">
        <v>560</v>
      </c>
      <c r="LQA307" s="13" t="s">
        <v>560</v>
      </c>
      <c r="LQB307" s="13" t="s">
        <v>560</v>
      </c>
      <c r="LQC307" s="13" t="s">
        <v>560</v>
      </c>
      <c r="LQD307" s="13" t="s">
        <v>560</v>
      </c>
      <c r="LQE307" s="13" t="s">
        <v>560</v>
      </c>
      <c r="LQF307" s="13" t="s">
        <v>560</v>
      </c>
      <c r="LQG307" s="13" t="s">
        <v>560</v>
      </c>
      <c r="LQH307" s="13" t="s">
        <v>560</v>
      </c>
      <c r="LQI307" s="13" t="s">
        <v>560</v>
      </c>
      <c r="LQJ307" s="13" t="s">
        <v>560</v>
      </c>
      <c r="LQK307" s="13" t="s">
        <v>560</v>
      </c>
      <c r="LQL307" s="13" t="s">
        <v>560</v>
      </c>
      <c r="LQM307" s="13" t="s">
        <v>560</v>
      </c>
      <c r="LQN307" s="13" t="s">
        <v>560</v>
      </c>
      <c r="LQO307" s="13" t="s">
        <v>560</v>
      </c>
      <c r="LQP307" s="13" t="s">
        <v>560</v>
      </c>
      <c r="LQQ307" s="13" t="s">
        <v>560</v>
      </c>
      <c r="LQR307" s="13" t="s">
        <v>560</v>
      </c>
      <c r="LQS307" s="13" t="s">
        <v>560</v>
      </c>
      <c r="LQT307" s="13" t="s">
        <v>560</v>
      </c>
      <c r="LQU307" s="13" t="s">
        <v>560</v>
      </c>
      <c r="LQV307" s="13" t="s">
        <v>560</v>
      </c>
      <c r="LQW307" s="13" t="s">
        <v>560</v>
      </c>
      <c r="LQX307" s="13" t="s">
        <v>560</v>
      </c>
      <c r="LQY307" s="13" t="s">
        <v>560</v>
      </c>
      <c r="LQZ307" s="13" t="s">
        <v>560</v>
      </c>
      <c r="LRA307" s="13" t="s">
        <v>560</v>
      </c>
      <c r="LRB307" s="13" t="s">
        <v>560</v>
      </c>
      <c r="LRC307" s="13" t="s">
        <v>560</v>
      </c>
      <c r="LRD307" s="13" t="s">
        <v>560</v>
      </c>
      <c r="LRE307" s="13" t="s">
        <v>560</v>
      </c>
      <c r="LRF307" s="13" t="s">
        <v>560</v>
      </c>
      <c r="LRG307" s="13" t="s">
        <v>560</v>
      </c>
      <c r="LRH307" s="13" t="s">
        <v>560</v>
      </c>
      <c r="LRI307" s="13" t="s">
        <v>560</v>
      </c>
      <c r="LRJ307" s="13" t="s">
        <v>560</v>
      </c>
      <c r="LRK307" s="13" t="s">
        <v>560</v>
      </c>
      <c r="LRL307" s="13" t="s">
        <v>560</v>
      </c>
      <c r="LRM307" s="13" t="s">
        <v>560</v>
      </c>
      <c r="LRN307" s="13" t="s">
        <v>560</v>
      </c>
      <c r="LRO307" s="13" t="s">
        <v>560</v>
      </c>
      <c r="LRP307" s="13" t="s">
        <v>560</v>
      </c>
      <c r="LRQ307" s="13" t="s">
        <v>560</v>
      </c>
      <c r="LRR307" s="13" t="s">
        <v>560</v>
      </c>
      <c r="LRS307" s="13" t="s">
        <v>560</v>
      </c>
      <c r="LRT307" s="13" t="s">
        <v>560</v>
      </c>
      <c r="LRU307" s="13" t="s">
        <v>560</v>
      </c>
      <c r="LRV307" s="13" t="s">
        <v>560</v>
      </c>
      <c r="LRW307" s="13" t="s">
        <v>560</v>
      </c>
      <c r="LRX307" s="13" t="s">
        <v>560</v>
      </c>
      <c r="LRY307" s="13" t="s">
        <v>560</v>
      </c>
      <c r="LRZ307" s="13" t="s">
        <v>560</v>
      </c>
      <c r="LSA307" s="13" t="s">
        <v>560</v>
      </c>
      <c r="LSB307" s="13" t="s">
        <v>560</v>
      </c>
      <c r="LSC307" s="13" t="s">
        <v>560</v>
      </c>
      <c r="LSD307" s="13" t="s">
        <v>560</v>
      </c>
      <c r="LSE307" s="13" t="s">
        <v>560</v>
      </c>
      <c r="LSF307" s="13" t="s">
        <v>560</v>
      </c>
      <c r="LSG307" s="13" t="s">
        <v>560</v>
      </c>
      <c r="LSH307" s="13" t="s">
        <v>560</v>
      </c>
      <c r="LSI307" s="13" t="s">
        <v>560</v>
      </c>
      <c r="LSJ307" s="13" t="s">
        <v>560</v>
      </c>
      <c r="LSK307" s="13" t="s">
        <v>560</v>
      </c>
      <c r="LSL307" s="13" t="s">
        <v>560</v>
      </c>
      <c r="LSM307" s="13" t="s">
        <v>560</v>
      </c>
      <c r="LSN307" s="13" t="s">
        <v>560</v>
      </c>
      <c r="LSO307" s="13" t="s">
        <v>560</v>
      </c>
      <c r="LSP307" s="13" t="s">
        <v>560</v>
      </c>
      <c r="LSQ307" s="13" t="s">
        <v>560</v>
      </c>
      <c r="LSR307" s="13" t="s">
        <v>560</v>
      </c>
      <c r="LSS307" s="13" t="s">
        <v>560</v>
      </c>
      <c r="LST307" s="13" t="s">
        <v>560</v>
      </c>
      <c r="LSU307" s="13" t="s">
        <v>560</v>
      </c>
      <c r="LSV307" s="13" t="s">
        <v>560</v>
      </c>
      <c r="LSW307" s="13" t="s">
        <v>560</v>
      </c>
      <c r="LSX307" s="13" t="s">
        <v>560</v>
      </c>
      <c r="LSY307" s="13" t="s">
        <v>560</v>
      </c>
      <c r="LSZ307" s="13" t="s">
        <v>560</v>
      </c>
      <c r="LTA307" s="13" t="s">
        <v>560</v>
      </c>
      <c r="LTB307" s="13" t="s">
        <v>560</v>
      </c>
      <c r="LTC307" s="13" t="s">
        <v>560</v>
      </c>
      <c r="LTD307" s="13" t="s">
        <v>560</v>
      </c>
      <c r="LTE307" s="13" t="s">
        <v>560</v>
      </c>
      <c r="LTF307" s="13" t="s">
        <v>560</v>
      </c>
      <c r="LTG307" s="13" t="s">
        <v>560</v>
      </c>
      <c r="LTH307" s="13" t="s">
        <v>560</v>
      </c>
      <c r="LTI307" s="13" t="s">
        <v>560</v>
      </c>
      <c r="LTJ307" s="13" t="s">
        <v>560</v>
      </c>
      <c r="LTK307" s="13" t="s">
        <v>560</v>
      </c>
      <c r="LTL307" s="13" t="s">
        <v>560</v>
      </c>
      <c r="LTM307" s="13" t="s">
        <v>560</v>
      </c>
      <c r="LTN307" s="13" t="s">
        <v>560</v>
      </c>
      <c r="LTO307" s="13" t="s">
        <v>560</v>
      </c>
      <c r="LTP307" s="13" t="s">
        <v>560</v>
      </c>
      <c r="LTQ307" s="13" t="s">
        <v>560</v>
      </c>
      <c r="LTR307" s="13" t="s">
        <v>560</v>
      </c>
      <c r="LTS307" s="13" t="s">
        <v>560</v>
      </c>
      <c r="LTT307" s="13" t="s">
        <v>560</v>
      </c>
      <c r="LTU307" s="13" t="s">
        <v>560</v>
      </c>
      <c r="LTV307" s="13" t="s">
        <v>560</v>
      </c>
      <c r="LTW307" s="13" t="s">
        <v>560</v>
      </c>
      <c r="LTX307" s="13" t="s">
        <v>560</v>
      </c>
      <c r="LTY307" s="13" t="s">
        <v>560</v>
      </c>
      <c r="LTZ307" s="13" t="s">
        <v>560</v>
      </c>
      <c r="LUA307" s="13" t="s">
        <v>560</v>
      </c>
      <c r="LUB307" s="13" t="s">
        <v>560</v>
      </c>
      <c r="LUC307" s="13" t="s">
        <v>560</v>
      </c>
      <c r="LUD307" s="13" t="s">
        <v>560</v>
      </c>
      <c r="LUE307" s="13" t="s">
        <v>560</v>
      </c>
      <c r="LUF307" s="13" t="s">
        <v>560</v>
      </c>
      <c r="LUG307" s="13" t="s">
        <v>560</v>
      </c>
      <c r="LUH307" s="13" t="s">
        <v>560</v>
      </c>
      <c r="LUI307" s="13" t="s">
        <v>560</v>
      </c>
      <c r="LUJ307" s="13" t="s">
        <v>560</v>
      </c>
      <c r="LUK307" s="13" t="s">
        <v>560</v>
      </c>
      <c r="LUL307" s="13" t="s">
        <v>560</v>
      </c>
      <c r="LUM307" s="13" t="s">
        <v>560</v>
      </c>
      <c r="LUN307" s="13" t="s">
        <v>560</v>
      </c>
      <c r="LUO307" s="13" t="s">
        <v>560</v>
      </c>
      <c r="LUP307" s="13" t="s">
        <v>560</v>
      </c>
      <c r="LUQ307" s="13" t="s">
        <v>560</v>
      </c>
      <c r="LUR307" s="13" t="s">
        <v>560</v>
      </c>
      <c r="LUS307" s="13" t="s">
        <v>560</v>
      </c>
      <c r="LUT307" s="13" t="s">
        <v>560</v>
      </c>
      <c r="LUU307" s="13" t="s">
        <v>560</v>
      </c>
      <c r="LUV307" s="13" t="s">
        <v>560</v>
      </c>
      <c r="LUW307" s="13" t="s">
        <v>560</v>
      </c>
      <c r="LUX307" s="13" t="s">
        <v>560</v>
      </c>
      <c r="LUY307" s="13" t="s">
        <v>560</v>
      </c>
      <c r="LUZ307" s="13" t="s">
        <v>560</v>
      </c>
      <c r="LVA307" s="13" t="s">
        <v>560</v>
      </c>
      <c r="LVB307" s="13" t="s">
        <v>560</v>
      </c>
      <c r="LVC307" s="13" t="s">
        <v>560</v>
      </c>
      <c r="LVD307" s="13" t="s">
        <v>560</v>
      </c>
      <c r="LVE307" s="13" t="s">
        <v>560</v>
      </c>
      <c r="LVF307" s="13" t="s">
        <v>560</v>
      </c>
      <c r="LVG307" s="13" t="s">
        <v>560</v>
      </c>
      <c r="LVH307" s="13" t="s">
        <v>560</v>
      </c>
      <c r="LVI307" s="13" t="s">
        <v>560</v>
      </c>
      <c r="LVJ307" s="13" t="s">
        <v>560</v>
      </c>
      <c r="LVK307" s="13" t="s">
        <v>560</v>
      </c>
      <c r="LVL307" s="13" t="s">
        <v>560</v>
      </c>
      <c r="LVM307" s="13" t="s">
        <v>560</v>
      </c>
      <c r="LVN307" s="13" t="s">
        <v>560</v>
      </c>
      <c r="LVO307" s="13" t="s">
        <v>560</v>
      </c>
      <c r="LVP307" s="13" t="s">
        <v>560</v>
      </c>
      <c r="LVQ307" s="13" t="s">
        <v>560</v>
      </c>
      <c r="LVR307" s="13" t="s">
        <v>560</v>
      </c>
      <c r="LVS307" s="13" t="s">
        <v>560</v>
      </c>
      <c r="LVT307" s="13" t="s">
        <v>560</v>
      </c>
      <c r="LVU307" s="13" t="s">
        <v>560</v>
      </c>
      <c r="LVV307" s="13" t="s">
        <v>560</v>
      </c>
      <c r="LVW307" s="13" t="s">
        <v>560</v>
      </c>
      <c r="LVX307" s="13" t="s">
        <v>560</v>
      </c>
      <c r="LVY307" s="13" t="s">
        <v>560</v>
      </c>
      <c r="LVZ307" s="13" t="s">
        <v>560</v>
      </c>
      <c r="LWA307" s="13" t="s">
        <v>560</v>
      </c>
      <c r="LWB307" s="13" t="s">
        <v>560</v>
      </c>
      <c r="LWC307" s="13" t="s">
        <v>560</v>
      </c>
      <c r="LWD307" s="13" t="s">
        <v>560</v>
      </c>
      <c r="LWE307" s="13" t="s">
        <v>560</v>
      </c>
      <c r="LWF307" s="13" t="s">
        <v>560</v>
      </c>
      <c r="LWG307" s="13" t="s">
        <v>560</v>
      </c>
      <c r="LWH307" s="13" t="s">
        <v>560</v>
      </c>
      <c r="LWI307" s="13" t="s">
        <v>560</v>
      </c>
      <c r="LWJ307" s="13" t="s">
        <v>560</v>
      </c>
      <c r="LWK307" s="13" t="s">
        <v>560</v>
      </c>
      <c r="LWL307" s="13" t="s">
        <v>560</v>
      </c>
      <c r="LWM307" s="13" t="s">
        <v>560</v>
      </c>
      <c r="LWN307" s="13" t="s">
        <v>560</v>
      </c>
      <c r="LWO307" s="13" t="s">
        <v>560</v>
      </c>
      <c r="LWP307" s="13" t="s">
        <v>560</v>
      </c>
      <c r="LWQ307" s="13" t="s">
        <v>560</v>
      </c>
      <c r="LWR307" s="13" t="s">
        <v>560</v>
      </c>
      <c r="LWS307" s="13" t="s">
        <v>560</v>
      </c>
      <c r="LWT307" s="13" t="s">
        <v>560</v>
      </c>
      <c r="LWU307" s="13" t="s">
        <v>560</v>
      </c>
      <c r="LWV307" s="13" t="s">
        <v>560</v>
      </c>
      <c r="LWW307" s="13" t="s">
        <v>560</v>
      </c>
      <c r="LWX307" s="13" t="s">
        <v>560</v>
      </c>
      <c r="LWY307" s="13" t="s">
        <v>560</v>
      </c>
      <c r="LWZ307" s="13" t="s">
        <v>560</v>
      </c>
      <c r="LXA307" s="13" t="s">
        <v>560</v>
      </c>
      <c r="LXB307" s="13" t="s">
        <v>560</v>
      </c>
      <c r="LXC307" s="13" t="s">
        <v>560</v>
      </c>
      <c r="LXD307" s="13" t="s">
        <v>560</v>
      </c>
      <c r="LXE307" s="13" t="s">
        <v>560</v>
      </c>
      <c r="LXF307" s="13" t="s">
        <v>560</v>
      </c>
      <c r="LXG307" s="13" t="s">
        <v>560</v>
      </c>
      <c r="LXH307" s="13" t="s">
        <v>560</v>
      </c>
      <c r="LXI307" s="13" t="s">
        <v>560</v>
      </c>
      <c r="LXJ307" s="13" t="s">
        <v>560</v>
      </c>
      <c r="LXK307" s="13" t="s">
        <v>560</v>
      </c>
      <c r="LXL307" s="13" t="s">
        <v>560</v>
      </c>
      <c r="LXM307" s="13" t="s">
        <v>560</v>
      </c>
      <c r="LXN307" s="13" t="s">
        <v>560</v>
      </c>
      <c r="LXO307" s="13" t="s">
        <v>560</v>
      </c>
      <c r="LXP307" s="13" t="s">
        <v>560</v>
      </c>
      <c r="LXQ307" s="13" t="s">
        <v>560</v>
      </c>
      <c r="LXR307" s="13" t="s">
        <v>560</v>
      </c>
      <c r="LXS307" s="13" t="s">
        <v>560</v>
      </c>
      <c r="LXT307" s="13" t="s">
        <v>560</v>
      </c>
      <c r="LXU307" s="13" t="s">
        <v>560</v>
      </c>
      <c r="LXV307" s="13" t="s">
        <v>560</v>
      </c>
      <c r="LXW307" s="13" t="s">
        <v>560</v>
      </c>
      <c r="LXX307" s="13" t="s">
        <v>560</v>
      </c>
      <c r="LXY307" s="13" t="s">
        <v>560</v>
      </c>
      <c r="LXZ307" s="13" t="s">
        <v>560</v>
      </c>
      <c r="LYA307" s="13" t="s">
        <v>560</v>
      </c>
      <c r="LYB307" s="13" t="s">
        <v>560</v>
      </c>
      <c r="LYC307" s="13" t="s">
        <v>560</v>
      </c>
      <c r="LYD307" s="13" t="s">
        <v>560</v>
      </c>
      <c r="LYE307" s="13" t="s">
        <v>560</v>
      </c>
      <c r="LYF307" s="13" t="s">
        <v>560</v>
      </c>
      <c r="LYG307" s="13" t="s">
        <v>560</v>
      </c>
      <c r="LYH307" s="13" t="s">
        <v>560</v>
      </c>
      <c r="LYI307" s="13" t="s">
        <v>560</v>
      </c>
      <c r="LYJ307" s="13" t="s">
        <v>560</v>
      </c>
      <c r="LYK307" s="13" t="s">
        <v>560</v>
      </c>
      <c r="LYL307" s="13" t="s">
        <v>560</v>
      </c>
      <c r="LYM307" s="13" t="s">
        <v>560</v>
      </c>
      <c r="LYN307" s="13" t="s">
        <v>560</v>
      </c>
      <c r="LYO307" s="13" t="s">
        <v>560</v>
      </c>
      <c r="LYP307" s="13" t="s">
        <v>560</v>
      </c>
      <c r="LYQ307" s="13" t="s">
        <v>560</v>
      </c>
      <c r="LYR307" s="13" t="s">
        <v>560</v>
      </c>
      <c r="LYS307" s="13" t="s">
        <v>560</v>
      </c>
      <c r="LYT307" s="13" t="s">
        <v>560</v>
      </c>
      <c r="LYU307" s="13" t="s">
        <v>560</v>
      </c>
      <c r="LYV307" s="13" t="s">
        <v>560</v>
      </c>
      <c r="LYW307" s="13" t="s">
        <v>560</v>
      </c>
      <c r="LYX307" s="13" t="s">
        <v>560</v>
      </c>
      <c r="LYY307" s="13" t="s">
        <v>560</v>
      </c>
      <c r="LYZ307" s="13" t="s">
        <v>560</v>
      </c>
      <c r="LZA307" s="13" t="s">
        <v>560</v>
      </c>
      <c r="LZB307" s="13" t="s">
        <v>560</v>
      </c>
      <c r="LZC307" s="13" t="s">
        <v>560</v>
      </c>
      <c r="LZD307" s="13" t="s">
        <v>560</v>
      </c>
      <c r="LZE307" s="13" t="s">
        <v>560</v>
      </c>
      <c r="LZF307" s="13" t="s">
        <v>560</v>
      </c>
      <c r="LZG307" s="13" t="s">
        <v>560</v>
      </c>
      <c r="LZH307" s="13" t="s">
        <v>560</v>
      </c>
      <c r="LZI307" s="13" t="s">
        <v>560</v>
      </c>
      <c r="LZJ307" s="13" t="s">
        <v>560</v>
      </c>
      <c r="LZK307" s="13" t="s">
        <v>560</v>
      </c>
      <c r="LZL307" s="13" t="s">
        <v>560</v>
      </c>
      <c r="LZM307" s="13" t="s">
        <v>560</v>
      </c>
      <c r="LZN307" s="13" t="s">
        <v>560</v>
      </c>
      <c r="LZO307" s="13" t="s">
        <v>560</v>
      </c>
      <c r="LZP307" s="13" t="s">
        <v>560</v>
      </c>
      <c r="LZQ307" s="13" t="s">
        <v>560</v>
      </c>
      <c r="LZR307" s="13" t="s">
        <v>560</v>
      </c>
      <c r="LZS307" s="13" t="s">
        <v>560</v>
      </c>
      <c r="LZT307" s="13" t="s">
        <v>560</v>
      </c>
      <c r="LZU307" s="13" t="s">
        <v>560</v>
      </c>
      <c r="LZV307" s="13" t="s">
        <v>560</v>
      </c>
      <c r="LZW307" s="13" t="s">
        <v>560</v>
      </c>
      <c r="LZX307" s="13" t="s">
        <v>560</v>
      </c>
      <c r="LZY307" s="13" t="s">
        <v>560</v>
      </c>
      <c r="LZZ307" s="13" t="s">
        <v>560</v>
      </c>
      <c r="MAA307" s="13" t="s">
        <v>560</v>
      </c>
      <c r="MAB307" s="13" t="s">
        <v>560</v>
      </c>
      <c r="MAC307" s="13" t="s">
        <v>560</v>
      </c>
      <c r="MAD307" s="13" t="s">
        <v>560</v>
      </c>
      <c r="MAE307" s="13" t="s">
        <v>560</v>
      </c>
      <c r="MAF307" s="13" t="s">
        <v>560</v>
      </c>
      <c r="MAG307" s="13" t="s">
        <v>560</v>
      </c>
      <c r="MAH307" s="13" t="s">
        <v>560</v>
      </c>
      <c r="MAI307" s="13" t="s">
        <v>560</v>
      </c>
      <c r="MAJ307" s="13" t="s">
        <v>560</v>
      </c>
      <c r="MAK307" s="13" t="s">
        <v>560</v>
      </c>
      <c r="MAL307" s="13" t="s">
        <v>560</v>
      </c>
      <c r="MAM307" s="13" t="s">
        <v>560</v>
      </c>
      <c r="MAN307" s="13" t="s">
        <v>560</v>
      </c>
      <c r="MAO307" s="13" t="s">
        <v>560</v>
      </c>
      <c r="MAP307" s="13" t="s">
        <v>560</v>
      </c>
      <c r="MAQ307" s="13" t="s">
        <v>560</v>
      </c>
      <c r="MAR307" s="13" t="s">
        <v>560</v>
      </c>
      <c r="MAS307" s="13" t="s">
        <v>560</v>
      </c>
      <c r="MAT307" s="13" t="s">
        <v>560</v>
      </c>
      <c r="MAU307" s="13" t="s">
        <v>560</v>
      </c>
      <c r="MAV307" s="13" t="s">
        <v>560</v>
      </c>
      <c r="MAW307" s="13" t="s">
        <v>560</v>
      </c>
      <c r="MAX307" s="13" t="s">
        <v>560</v>
      </c>
      <c r="MAY307" s="13" t="s">
        <v>560</v>
      </c>
      <c r="MAZ307" s="13" t="s">
        <v>560</v>
      </c>
      <c r="MBA307" s="13" t="s">
        <v>560</v>
      </c>
      <c r="MBB307" s="13" t="s">
        <v>560</v>
      </c>
      <c r="MBC307" s="13" t="s">
        <v>560</v>
      </c>
      <c r="MBD307" s="13" t="s">
        <v>560</v>
      </c>
      <c r="MBE307" s="13" t="s">
        <v>560</v>
      </c>
      <c r="MBF307" s="13" t="s">
        <v>560</v>
      </c>
      <c r="MBG307" s="13" t="s">
        <v>560</v>
      </c>
      <c r="MBH307" s="13" t="s">
        <v>560</v>
      </c>
      <c r="MBI307" s="13" t="s">
        <v>560</v>
      </c>
      <c r="MBJ307" s="13" t="s">
        <v>560</v>
      </c>
      <c r="MBK307" s="13" t="s">
        <v>560</v>
      </c>
      <c r="MBL307" s="13" t="s">
        <v>560</v>
      </c>
      <c r="MBM307" s="13" t="s">
        <v>560</v>
      </c>
      <c r="MBN307" s="13" t="s">
        <v>560</v>
      </c>
      <c r="MBO307" s="13" t="s">
        <v>560</v>
      </c>
      <c r="MBP307" s="13" t="s">
        <v>560</v>
      </c>
      <c r="MBQ307" s="13" t="s">
        <v>560</v>
      </c>
      <c r="MBR307" s="13" t="s">
        <v>560</v>
      </c>
      <c r="MBS307" s="13" t="s">
        <v>560</v>
      </c>
      <c r="MBT307" s="13" t="s">
        <v>560</v>
      </c>
      <c r="MBU307" s="13" t="s">
        <v>560</v>
      </c>
      <c r="MBV307" s="13" t="s">
        <v>560</v>
      </c>
      <c r="MBW307" s="13" t="s">
        <v>560</v>
      </c>
      <c r="MBX307" s="13" t="s">
        <v>560</v>
      </c>
      <c r="MBY307" s="13" t="s">
        <v>560</v>
      </c>
      <c r="MBZ307" s="13" t="s">
        <v>560</v>
      </c>
      <c r="MCA307" s="13" t="s">
        <v>560</v>
      </c>
      <c r="MCB307" s="13" t="s">
        <v>560</v>
      </c>
      <c r="MCC307" s="13" t="s">
        <v>560</v>
      </c>
      <c r="MCD307" s="13" t="s">
        <v>560</v>
      </c>
      <c r="MCE307" s="13" t="s">
        <v>560</v>
      </c>
      <c r="MCF307" s="13" t="s">
        <v>560</v>
      </c>
      <c r="MCG307" s="13" t="s">
        <v>560</v>
      </c>
      <c r="MCH307" s="13" t="s">
        <v>560</v>
      </c>
      <c r="MCI307" s="13" t="s">
        <v>560</v>
      </c>
      <c r="MCJ307" s="13" t="s">
        <v>560</v>
      </c>
      <c r="MCK307" s="13" t="s">
        <v>560</v>
      </c>
      <c r="MCL307" s="13" t="s">
        <v>560</v>
      </c>
      <c r="MCM307" s="13" t="s">
        <v>560</v>
      </c>
      <c r="MCN307" s="13" t="s">
        <v>560</v>
      </c>
      <c r="MCO307" s="13" t="s">
        <v>560</v>
      </c>
      <c r="MCP307" s="13" t="s">
        <v>560</v>
      </c>
      <c r="MCQ307" s="13" t="s">
        <v>560</v>
      </c>
      <c r="MCR307" s="13" t="s">
        <v>560</v>
      </c>
      <c r="MCS307" s="13" t="s">
        <v>560</v>
      </c>
      <c r="MCT307" s="13" t="s">
        <v>560</v>
      </c>
      <c r="MCU307" s="13" t="s">
        <v>560</v>
      </c>
      <c r="MCV307" s="13" t="s">
        <v>560</v>
      </c>
      <c r="MCW307" s="13" t="s">
        <v>560</v>
      </c>
      <c r="MCX307" s="13" t="s">
        <v>560</v>
      </c>
      <c r="MCY307" s="13" t="s">
        <v>560</v>
      </c>
      <c r="MCZ307" s="13" t="s">
        <v>560</v>
      </c>
      <c r="MDA307" s="13" t="s">
        <v>560</v>
      </c>
      <c r="MDB307" s="13" t="s">
        <v>560</v>
      </c>
      <c r="MDC307" s="13" t="s">
        <v>560</v>
      </c>
      <c r="MDD307" s="13" t="s">
        <v>560</v>
      </c>
      <c r="MDE307" s="13" t="s">
        <v>560</v>
      </c>
      <c r="MDF307" s="13" t="s">
        <v>560</v>
      </c>
      <c r="MDG307" s="13" t="s">
        <v>560</v>
      </c>
      <c r="MDH307" s="13" t="s">
        <v>560</v>
      </c>
      <c r="MDI307" s="13" t="s">
        <v>560</v>
      </c>
      <c r="MDJ307" s="13" t="s">
        <v>560</v>
      </c>
      <c r="MDK307" s="13" t="s">
        <v>560</v>
      </c>
      <c r="MDL307" s="13" t="s">
        <v>560</v>
      </c>
      <c r="MDM307" s="13" t="s">
        <v>560</v>
      </c>
      <c r="MDN307" s="13" t="s">
        <v>560</v>
      </c>
      <c r="MDO307" s="13" t="s">
        <v>560</v>
      </c>
      <c r="MDP307" s="13" t="s">
        <v>560</v>
      </c>
      <c r="MDQ307" s="13" t="s">
        <v>560</v>
      </c>
      <c r="MDR307" s="13" t="s">
        <v>560</v>
      </c>
      <c r="MDS307" s="13" t="s">
        <v>560</v>
      </c>
      <c r="MDT307" s="13" t="s">
        <v>560</v>
      </c>
      <c r="MDU307" s="13" t="s">
        <v>560</v>
      </c>
      <c r="MDV307" s="13" t="s">
        <v>560</v>
      </c>
      <c r="MDW307" s="13" t="s">
        <v>560</v>
      </c>
      <c r="MDX307" s="13" t="s">
        <v>560</v>
      </c>
      <c r="MDY307" s="13" t="s">
        <v>560</v>
      </c>
      <c r="MDZ307" s="13" t="s">
        <v>560</v>
      </c>
      <c r="MEA307" s="13" t="s">
        <v>560</v>
      </c>
      <c r="MEB307" s="13" t="s">
        <v>560</v>
      </c>
      <c r="MEC307" s="13" t="s">
        <v>560</v>
      </c>
      <c r="MED307" s="13" t="s">
        <v>560</v>
      </c>
      <c r="MEE307" s="13" t="s">
        <v>560</v>
      </c>
      <c r="MEF307" s="13" t="s">
        <v>560</v>
      </c>
      <c r="MEG307" s="13" t="s">
        <v>560</v>
      </c>
      <c r="MEH307" s="13" t="s">
        <v>560</v>
      </c>
      <c r="MEI307" s="13" t="s">
        <v>560</v>
      </c>
      <c r="MEJ307" s="13" t="s">
        <v>560</v>
      </c>
      <c r="MEK307" s="13" t="s">
        <v>560</v>
      </c>
      <c r="MEL307" s="13" t="s">
        <v>560</v>
      </c>
      <c r="MEM307" s="13" t="s">
        <v>560</v>
      </c>
      <c r="MEN307" s="13" t="s">
        <v>560</v>
      </c>
      <c r="MEO307" s="13" t="s">
        <v>560</v>
      </c>
      <c r="MEP307" s="13" t="s">
        <v>560</v>
      </c>
      <c r="MEQ307" s="13" t="s">
        <v>560</v>
      </c>
      <c r="MER307" s="13" t="s">
        <v>560</v>
      </c>
      <c r="MES307" s="13" t="s">
        <v>560</v>
      </c>
      <c r="MET307" s="13" t="s">
        <v>560</v>
      </c>
      <c r="MEU307" s="13" t="s">
        <v>560</v>
      </c>
      <c r="MEV307" s="13" t="s">
        <v>560</v>
      </c>
      <c r="MEW307" s="13" t="s">
        <v>560</v>
      </c>
      <c r="MEX307" s="13" t="s">
        <v>560</v>
      </c>
      <c r="MEY307" s="13" t="s">
        <v>560</v>
      </c>
      <c r="MEZ307" s="13" t="s">
        <v>560</v>
      </c>
      <c r="MFA307" s="13" t="s">
        <v>560</v>
      </c>
      <c r="MFB307" s="13" t="s">
        <v>560</v>
      </c>
      <c r="MFC307" s="13" t="s">
        <v>560</v>
      </c>
      <c r="MFD307" s="13" t="s">
        <v>560</v>
      </c>
      <c r="MFE307" s="13" t="s">
        <v>560</v>
      </c>
      <c r="MFF307" s="13" t="s">
        <v>560</v>
      </c>
      <c r="MFG307" s="13" t="s">
        <v>560</v>
      </c>
      <c r="MFH307" s="13" t="s">
        <v>560</v>
      </c>
      <c r="MFI307" s="13" t="s">
        <v>560</v>
      </c>
      <c r="MFJ307" s="13" t="s">
        <v>560</v>
      </c>
      <c r="MFK307" s="13" t="s">
        <v>560</v>
      </c>
      <c r="MFL307" s="13" t="s">
        <v>560</v>
      </c>
      <c r="MFM307" s="13" t="s">
        <v>560</v>
      </c>
      <c r="MFN307" s="13" t="s">
        <v>560</v>
      </c>
      <c r="MFO307" s="13" t="s">
        <v>560</v>
      </c>
      <c r="MFP307" s="13" t="s">
        <v>560</v>
      </c>
      <c r="MFQ307" s="13" t="s">
        <v>560</v>
      </c>
      <c r="MFR307" s="13" t="s">
        <v>560</v>
      </c>
      <c r="MFS307" s="13" t="s">
        <v>560</v>
      </c>
      <c r="MFT307" s="13" t="s">
        <v>560</v>
      </c>
      <c r="MFU307" s="13" t="s">
        <v>560</v>
      </c>
      <c r="MFV307" s="13" t="s">
        <v>560</v>
      </c>
      <c r="MFW307" s="13" t="s">
        <v>560</v>
      </c>
      <c r="MFX307" s="13" t="s">
        <v>560</v>
      </c>
      <c r="MFY307" s="13" t="s">
        <v>560</v>
      </c>
      <c r="MFZ307" s="13" t="s">
        <v>560</v>
      </c>
      <c r="MGA307" s="13" t="s">
        <v>560</v>
      </c>
      <c r="MGB307" s="13" t="s">
        <v>560</v>
      </c>
      <c r="MGC307" s="13" t="s">
        <v>560</v>
      </c>
      <c r="MGD307" s="13" t="s">
        <v>560</v>
      </c>
      <c r="MGE307" s="13" t="s">
        <v>560</v>
      </c>
      <c r="MGF307" s="13" t="s">
        <v>560</v>
      </c>
      <c r="MGG307" s="13" t="s">
        <v>560</v>
      </c>
      <c r="MGH307" s="13" t="s">
        <v>560</v>
      </c>
      <c r="MGI307" s="13" t="s">
        <v>560</v>
      </c>
      <c r="MGJ307" s="13" t="s">
        <v>560</v>
      </c>
      <c r="MGK307" s="13" t="s">
        <v>560</v>
      </c>
      <c r="MGL307" s="13" t="s">
        <v>560</v>
      </c>
      <c r="MGM307" s="13" t="s">
        <v>560</v>
      </c>
      <c r="MGN307" s="13" t="s">
        <v>560</v>
      </c>
      <c r="MGO307" s="13" t="s">
        <v>560</v>
      </c>
      <c r="MGP307" s="13" t="s">
        <v>560</v>
      </c>
      <c r="MGQ307" s="13" t="s">
        <v>560</v>
      </c>
      <c r="MGR307" s="13" t="s">
        <v>560</v>
      </c>
      <c r="MGS307" s="13" t="s">
        <v>560</v>
      </c>
      <c r="MGT307" s="13" t="s">
        <v>560</v>
      </c>
      <c r="MGU307" s="13" t="s">
        <v>560</v>
      </c>
      <c r="MGV307" s="13" t="s">
        <v>560</v>
      </c>
      <c r="MGW307" s="13" t="s">
        <v>560</v>
      </c>
      <c r="MGX307" s="13" t="s">
        <v>560</v>
      </c>
      <c r="MGY307" s="13" t="s">
        <v>560</v>
      </c>
      <c r="MGZ307" s="13" t="s">
        <v>560</v>
      </c>
      <c r="MHA307" s="13" t="s">
        <v>560</v>
      </c>
      <c r="MHB307" s="13" t="s">
        <v>560</v>
      </c>
      <c r="MHC307" s="13" t="s">
        <v>560</v>
      </c>
      <c r="MHD307" s="13" t="s">
        <v>560</v>
      </c>
      <c r="MHE307" s="13" t="s">
        <v>560</v>
      </c>
      <c r="MHF307" s="13" t="s">
        <v>560</v>
      </c>
      <c r="MHG307" s="13" t="s">
        <v>560</v>
      </c>
      <c r="MHH307" s="13" t="s">
        <v>560</v>
      </c>
      <c r="MHI307" s="13" t="s">
        <v>560</v>
      </c>
      <c r="MHJ307" s="13" t="s">
        <v>560</v>
      </c>
      <c r="MHK307" s="13" t="s">
        <v>560</v>
      </c>
      <c r="MHL307" s="13" t="s">
        <v>560</v>
      </c>
      <c r="MHM307" s="13" t="s">
        <v>560</v>
      </c>
      <c r="MHN307" s="13" t="s">
        <v>560</v>
      </c>
      <c r="MHO307" s="13" t="s">
        <v>560</v>
      </c>
      <c r="MHP307" s="13" t="s">
        <v>560</v>
      </c>
      <c r="MHQ307" s="13" t="s">
        <v>560</v>
      </c>
      <c r="MHR307" s="13" t="s">
        <v>560</v>
      </c>
      <c r="MHS307" s="13" t="s">
        <v>560</v>
      </c>
      <c r="MHT307" s="13" t="s">
        <v>560</v>
      </c>
      <c r="MHU307" s="13" t="s">
        <v>560</v>
      </c>
      <c r="MHV307" s="13" t="s">
        <v>560</v>
      </c>
      <c r="MHW307" s="13" t="s">
        <v>560</v>
      </c>
      <c r="MHX307" s="13" t="s">
        <v>560</v>
      </c>
      <c r="MHY307" s="13" t="s">
        <v>560</v>
      </c>
      <c r="MHZ307" s="13" t="s">
        <v>560</v>
      </c>
      <c r="MIA307" s="13" t="s">
        <v>560</v>
      </c>
      <c r="MIB307" s="13" t="s">
        <v>560</v>
      </c>
      <c r="MIC307" s="13" t="s">
        <v>560</v>
      </c>
      <c r="MID307" s="13" t="s">
        <v>560</v>
      </c>
      <c r="MIE307" s="13" t="s">
        <v>560</v>
      </c>
      <c r="MIF307" s="13" t="s">
        <v>560</v>
      </c>
      <c r="MIG307" s="13" t="s">
        <v>560</v>
      </c>
      <c r="MIH307" s="13" t="s">
        <v>560</v>
      </c>
      <c r="MII307" s="13" t="s">
        <v>560</v>
      </c>
      <c r="MIJ307" s="13" t="s">
        <v>560</v>
      </c>
      <c r="MIK307" s="13" t="s">
        <v>560</v>
      </c>
      <c r="MIL307" s="13" t="s">
        <v>560</v>
      </c>
      <c r="MIM307" s="13" t="s">
        <v>560</v>
      </c>
      <c r="MIN307" s="13" t="s">
        <v>560</v>
      </c>
      <c r="MIO307" s="13" t="s">
        <v>560</v>
      </c>
      <c r="MIP307" s="13" t="s">
        <v>560</v>
      </c>
      <c r="MIQ307" s="13" t="s">
        <v>560</v>
      </c>
      <c r="MIR307" s="13" t="s">
        <v>560</v>
      </c>
      <c r="MIS307" s="13" t="s">
        <v>560</v>
      </c>
      <c r="MIT307" s="13" t="s">
        <v>560</v>
      </c>
      <c r="MIU307" s="13" t="s">
        <v>560</v>
      </c>
      <c r="MIV307" s="13" t="s">
        <v>560</v>
      </c>
      <c r="MIW307" s="13" t="s">
        <v>560</v>
      </c>
      <c r="MIX307" s="13" t="s">
        <v>560</v>
      </c>
      <c r="MIY307" s="13" t="s">
        <v>560</v>
      </c>
      <c r="MIZ307" s="13" t="s">
        <v>560</v>
      </c>
      <c r="MJA307" s="13" t="s">
        <v>560</v>
      </c>
      <c r="MJB307" s="13" t="s">
        <v>560</v>
      </c>
      <c r="MJC307" s="13" t="s">
        <v>560</v>
      </c>
      <c r="MJD307" s="13" t="s">
        <v>560</v>
      </c>
      <c r="MJE307" s="13" t="s">
        <v>560</v>
      </c>
      <c r="MJF307" s="13" t="s">
        <v>560</v>
      </c>
      <c r="MJG307" s="13" t="s">
        <v>560</v>
      </c>
      <c r="MJH307" s="13" t="s">
        <v>560</v>
      </c>
      <c r="MJI307" s="13" t="s">
        <v>560</v>
      </c>
      <c r="MJJ307" s="13" t="s">
        <v>560</v>
      </c>
      <c r="MJK307" s="13" t="s">
        <v>560</v>
      </c>
      <c r="MJL307" s="13" t="s">
        <v>560</v>
      </c>
      <c r="MJM307" s="13" t="s">
        <v>560</v>
      </c>
      <c r="MJN307" s="13" t="s">
        <v>560</v>
      </c>
      <c r="MJO307" s="13" t="s">
        <v>560</v>
      </c>
      <c r="MJP307" s="13" t="s">
        <v>560</v>
      </c>
      <c r="MJQ307" s="13" t="s">
        <v>560</v>
      </c>
      <c r="MJR307" s="13" t="s">
        <v>560</v>
      </c>
      <c r="MJS307" s="13" t="s">
        <v>560</v>
      </c>
      <c r="MJT307" s="13" t="s">
        <v>560</v>
      </c>
      <c r="MJU307" s="13" t="s">
        <v>560</v>
      </c>
      <c r="MJV307" s="13" t="s">
        <v>560</v>
      </c>
      <c r="MJW307" s="13" t="s">
        <v>560</v>
      </c>
      <c r="MJX307" s="13" t="s">
        <v>560</v>
      </c>
      <c r="MJY307" s="13" t="s">
        <v>560</v>
      </c>
      <c r="MJZ307" s="13" t="s">
        <v>560</v>
      </c>
      <c r="MKA307" s="13" t="s">
        <v>560</v>
      </c>
      <c r="MKB307" s="13" t="s">
        <v>560</v>
      </c>
      <c r="MKC307" s="13" t="s">
        <v>560</v>
      </c>
      <c r="MKD307" s="13" t="s">
        <v>560</v>
      </c>
      <c r="MKE307" s="13" t="s">
        <v>560</v>
      </c>
      <c r="MKF307" s="13" t="s">
        <v>560</v>
      </c>
      <c r="MKG307" s="13" t="s">
        <v>560</v>
      </c>
      <c r="MKH307" s="13" t="s">
        <v>560</v>
      </c>
      <c r="MKI307" s="13" t="s">
        <v>560</v>
      </c>
      <c r="MKJ307" s="13" t="s">
        <v>560</v>
      </c>
      <c r="MKK307" s="13" t="s">
        <v>560</v>
      </c>
      <c r="MKL307" s="13" t="s">
        <v>560</v>
      </c>
      <c r="MKM307" s="13" t="s">
        <v>560</v>
      </c>
      <c r="MKN307" s="13" t="s">
        <v>560</v>
      </c>
      <c r="MKO307" s="13" t="s">
        <v>560</v>
      </c>
      <c r="MKP307" s="13" t="s">
        <v>560</v>
      </c>
      <c r="MKQ307" s="13" t="s">
        <v>560</v>
      </c>
      <c r="MKR307" s="13" t="s">
        <v>560</v>
      </c>
      <c r="MKS307" s="13" t="s">
        <v>560</v>
      </c>
      <c r="MKT307" s="13" t="s">
        <v>560</v>
      </c>
      <c r="MKU307" s="13" t="s">
        <v>560</v>
      </c>
      <c r="MKV307" s="13" t="s">
        <v>560</v>
      </c>
      <c r="MKW307" s="13" t="s">
        <v>560</v>
      </c>
      <c r="MKX307" s="13" t="s">
        <v>560</v>
      </c>
      <c r="MKY307" s="13" t="s">
        <v>560</v>
      </c>
      <c r="MKZ307" s="13" t="s">
        <v>560</v>
      </c>
      <c r="MLA307" s="13" t="s">
        <v>560</v>
      </c>
      <c r="MLB307" s="13" t="s">
        <v>560</v>
      </c>
      <c r="MLC307" s="13" t="s">
        <v>560</v>
      </c>
      <c r="MLD307" s="13" t="s">
        <v>560</v>
      </c>
      <c r="MLE307" s="13" t="s">
        <v>560</v>
      </c>
      <c r="MLF307" s="13" t="s">
        <v>560</v>
      </c>
      <c r="MLG307" s="13" t="s">
        <v>560</v>
      </c>
      <c r="MLH307" s="13" t="s">
        <v>560</v>
      </c>
      <c r="MLI307" s="13" t="s">
        <v>560</v>
      </c>
      <c r="MLJ307" s="13" t="s">
        <v>560</v>
      </c>
      <c r="MLK307" s="13" t="s">
        <v>560</v>
      </c>
      <c r="MLL307" s="13" t="s">
        <v>560</v>
      </c>
      <c r="MLM307" s="13" t="s">
        <v>560</v>
      </c>
      <c r="MLN307" s="13" t="s">
        <v>560</v>
      </c>
      <c r="MLO307" s="13" t="s">
        <v>560</v>
      </c>
      <c r="MLP307" s="13" t="s">
        <v>560</v>
      </c>
      <c r="MLQ307" s="13" t="s">
        <v>560</v>
      </c>
      <c r="MLR307" s="13" t="s">
        <v>560</v>
      </c>
      <c r="MLS307" s="13" t="s">
        <v>560</v>
      </c>
      <c r="MLT307" s="13" t="s">
        <v>560</v>
      </c>
      <c r="MLU307" s="13" t="s">
        <v>560</v>
      </c>
      <c r="MLV307" s="13" t="s">
        <v>560</v>
      </c>
      <c r="MLW307" s="13" t="s">
        <v>560</v>
      </c>
      <c r="MLX307" s="13" t="s">
        <v>560</v>
      </c>
      <c r="MLY307" s="13" t="s">
        <v>560</v>
      </c>
      <c r="MLZ307" s="13" t="s">
        <v>560</v>
      </c>
      <c r="MMA307" s="13" t="s">
        <v>560</v>
      </c>
      <c r="MMB307" s="13" t="s">
        <v>560</v>
      </c>
      <c r="MMC307" s="13" t="s">
        <v>560</v>
      </c>
      <c r="MMD307" s="13" t="s">
        <v>560</v>
      </c>
      <c r="MME307" s="13" t="s">
        <v>560</v>
      </c>
      <c r="MMF307" s="13" t="s">
        <v>560</v>
      </c>
      <c r="MMG307" s="13" t="s">
        <v>560</v>
      </c>
      <c r="MMH307" s="13" t="s">
        <v>560</v>
      </c>
      <c r="MMI307" s="13" t="s">
        <v>560</v>
      </c>
      <c r="MMJ307" s="13" t="s">
        <v>560</v>
      </c>
      <c r="MMK307" s="13" t="s">
        <v>560</v>
      </c>
      <c r="MML307" s="13" t="s">
        <v>560</v>
      </c>
      <c r="MMM307" s="13" t="s">
        <v>560</v>
      </c>
      <c r="MMN307" s="13" t="s">
        <v>560</v>
      </c>
      <c r="MMO307" s="13" t="s">
        <v>560</v>
      </c>
      <c r="MMP307" s="13" t="s">
        <v>560</v>
      </c>
      <c r="MMQ307" s="13" t="s">
        <v>560</v>
      </c>
      <c r="MMR307" s="13" t="s">
        <v>560</v>
      </c>
      <c r="MMS307" s="13" t="s">
        <v>560</v>
      </c>
      <c r="MMT307" s="13" t="s">
        <v>560</v>
      </c>
      <c r="MMU307" s="13" t="s">
        <v>560</v>
      </c>
      <c r="MMV307" s="13" t="s">
        <v>560</v>
      </c>
      <c r="MMW307" s="13" t="s">
        <v>560</v>
      </c>
      <c r="MMX307" s="13" t="s">
        <v>560</v>
      </c>
      <c r="MMY307" s="13" t="s">
        <v>560</v>
      </c>
      <c r="MMZ307" s="13" t="s">
        <v>560</v>
      </c>
      <c r="MNA307" s="13" t="s">
        <v>560</v>
      </c>
      <c r="MNB307" s="13" t="s">
        <v>560</v>
      </c>
      <c r="MNC307" s="13" t="s">
        <v>560</v>
      </c>
      <c r="MND307" s="13" t="s">
        <v>560</v>
      </c>
      <c r="MNE307" s="13" t="s">
        <v>560</v>
      </c>
      <c r="MNF307" s="13" t="s">
        <v>560</v>
      </c>
      <c r="MNG307" s="13" t="s">
        <v>560</v>
      </c>
      <c r="MNH307" s="13" t="s">
        <v>560</v>
      </c>
      <c r="MNI307" s="13" t="s">
        <v>560</v>
      </c>
      <c r="MNJ307" s="13" t="s">
        <v>560</v>
      </c>
      <c r="MNK307" s="13" t="s">
        <v>560</v>
      </c>
      <c r="MNL307" s="13" t="s">
        <v>560</v>
      </c>
      <c r="MNM307" s="13" t="s">
        <v>560</v>
      </c>
      <c r="MNN307" s="13" t="s">
        <v>560</v>
      </c>
      <c r="MNO307" s="13" t="s">
        <v>560</v>
      </c>
      <c r="MNP307" s="13" t="s">
        <v>560</v>
      </c>
      <c r="MNQ307" s="13" t="s">
        <v>560</v>
      </c>
      <c r="MNR307" s="13" t="s">
        <v>560</v>
      </c>
      <c r="MNS307" s="13" t="s">
        <v>560</v>
      </c>
      <c r="MNT307" s="13" t="s">
        <v>560</v>
      </c>
      <c r="MNU307" s="13" t="s">
        <v>560</v>
      </c>
      <c r="MNV307" s="13" t="s">
        <v>560</v>
      </c>
      <c r="MNW307" s="13" t="s">
        <v>560</v>
      </c>
      <c r="MNX307" s="13" t="s">
        <v>560</v>
      </c>
      <c r="MNY307" s="13" t="s">
        <v>560</v>
      </c>
      <c r="MNZ307" s="13" t="s">
        <v>560</v>
      </c>
      <c r="MOA307" s="13" t="s">
        <v>560</v>
      </c>
      <c r="MOB307" s="13" t="s">
        <v>560</v>
      </c>
      <c r="MOC307" s="13" t="s">
        <v>560</v>
      </c>
      <c r="MOD307" s="13" t="s">
        <v>560</v>
      </c>
      <c r="MOE307" s="13" t="s">
        <v>560</v>
      </c>
      <c r="MOF307" s="13" t="s">
        <v>560</v>
      </c>
      <c r="MOG307" s="13" t="s">
        <v>560</v>
      </c>
      <c r="MOH307" s="13" t="s">
        <v>560</v>
      </c>
      <c r="MOI307" s="13" t="s">
        <v>560</v>
      </c>
      <c r="MOJ307" s="13" t="s">
        <v>560</v>
      </c>
      <c r="MOK307" s="13" t="s">
        <v>560</v>
      </c>
      <c r="MOL307" s="13" t="s">
        <v>560</v>
      </c>
      <c r="MOM307" s="13" t="s">
        <v>560</v>
      </c>
      <c r="MON307" s="13" t="s">
        <v>560</v>
      </c>
      <c r="MOO307" s="13" t="s">
        <v>560</v>
      </c>
      <c r="MOP307" s="13" t="s">
        <v>560</v>
      </c>
      <c r="MOQ307" s="13" t="s">
        <v>560</v>
      </c>
      <c r="MOR307" s="13" t="s">
        <v>560</v>
      </c>
      <c r="MOS307" s="13" t="s">
        <v>560</v>
      </c>
      <c r="MOT307" s="13" t="s">
        <v>560</v>
      </c>
      <c r="MOU307" s="13" t="s">
        <v>560</v>
      </c>
      <c r="MOV307" s="13" t="s">
        <v>560</v>
      </c>
      <c r="MOW307" s="13" t="s">
        <v>560</v>
      </c>
      <c r="MOX307" s="13" t="s">
        <v>560</v>
      </c>
      <c r="MOY307" s="13" t="s">
        <v>560</v>
      </c>
      <c r="MOZ307" s="13" t="s">
        <v>560</v>
      </c>
      <c r="MPA307" s="13" t="s">
        <v>560</v>
      </c>
      <c r="MPB307" s="13" t="s">
        <v>560</v>
      </c>
      <c r="MPC307" s="13" t="s">
        <v>560</v>
      </c>
      <c r="MPD307" s="13" t="s">
        <v>560</v>
      </c>
      <c r="MPE307" s="13" t="s">
        <v>560</v>
      </c>
      <c r="MPF307" s="13" t="s">
        <v>560</v>
      </c>
      <c r="MPG307" s="13" t="s">
        <v>560</v>
      </c>
      <c r="MPH307" s="13" t="s">
        <v>560</v>
      </c>
      <c r="MPI307" s="13" t="s">
        <v>560</v>
      </c>
      <c r="MPJ307" s="13" t="s">
        <v>560</v>
      </c>
      <c r="MPK307" s="13" t="s">
        <v>560</v>
      </c>
      <c r="MPL307" s="13" t="s">
        <v>560</v>
      </c>
      <c r="MPM307" s="13" t="s">
        <v>560</v>
      </c>
      <c r="MPN307" s="13" t="s">
        <v>560</v>
      </c>
      <c r="MPO307" s="13" t="s">
        <v>560</v>
      </c>
      <c r="MPP307" s="13" t="s">
        <v>560</v>
      </c>
      <c r="MPQ307" s="13" t="s">
        <v>560</v>
      </c>
      <c r="MPR307" s="13" t="s">
        <v>560</v>
      </c>
      <c r="MPS307" s="13" t="s">
        <v>560</v>
      </c>
      <c r="MPT307" s="13" t="s">
        <v>560</v>
      </c>
      <c r="MPU307" s="13" t="s">
        <v>560</v>
      </c>
      <c r="MPV307" s="13" t="s">
        <v>560</v>
      </c>
      <c r="MPW307" s="13" t="s">
        <v>560</v>
      </c>
      <c r="MPX307" s="13" t="s">
        <v>560</v>
      </c>
      <c r="MPY307" s="13" t="s">
        <v>560</v>
      </c>
      <c r="MPZ307" s="13" t="s">
        <v>560</v>
      </c>
      <c r="MQA307" s="13" t="s">
        <v>560</v>
      </c>
      <c r="MQB307" s="13" t="s">
        <v>560</v>
      </c>
      <c r="MQC307" s="13" t="s">
        <v>560</v>
      </c>
      <c r="MQD307" s="13" t="s">
        <v>560</v>
      </c>
      <c r="MQE307" s="13" t="s">
        <v>560</v>
      </c>
      <c r="MQF307" s="13" t="s">
        <v>560</v>
      </c>
      <c r="MQG307" s="13" t="s">
        <v>560</v>
      </c>
      <c r="MQH307" s="13" t="s">
        <v>560</v>
      </c>
      <c r="MQI307" s="13" t="s">
        <v>560</v>
      </c>
      <c r="MQJ307" s="13" t="s">
        <v>560</v>
      </c>
      <c r="MQK307" s="13" t="s">
        <v>560</v>
      </c>
      <c r="MQL307" s="13" t="s">
        <v>560</v>
      </c>
      <c r="MQM307" s="13" t="s">
        <v>560</v>
      </c>
      <c r="MQN307" s="13" t="s">
        <v>560</v>
      </c>
      <c r="MQO307" s="13" t="s">
        <v>560</v>
      </c>
      <c r="MQP307" s="13" t="s">
        <v>560</v>
      </c>
      <c r="MQQ307" s="13" t="s">
        <v>560</v>
      </c>
      <c r="MQR307" s="13" t="s">
        <v>560</v>
      </c>
      <c r="MQS307" s="13" t="s">
        <v>560</v>
      </c>
      <c r="MQT307" s="13" t="s">
        <v>560</v>
      </c>
      <c r="MQU307" s="13" t="s">
        <v>560</v>
      </c>
      <c r="MQV307" s="13" t="s">
        <v>560</v>
      </c>
      <c r="MQW307" s="13" t="s">
        <v>560</v>
      </c>
      <c r="MQX307" s="13" t="s">
        <v>560</v>
      </c>
      <c r="MQY307" s="13" t="s">
        <v>560</v>
      </c>
      <c r="MQZ307" s="13" t="s">
        <v>560</v>
      </c>
      <c r="MRA307" s="13" t="s">
        <v>560</v>
      </c>
      <c r="MRB307" s="13" t="s">
        <v>560</v>
      </c>
      <c r="MRC307" s="13" t="s">
        <v>560</v>
      </c>
      <c r="MRD307" s="13" t="s">
        <v>560</v>
      </c>
      <c r="MRE307" s="13" t="s">
        <v>560</v>
      </c>
      <c r="MRF307" s="13" t="s">
        <v>560</v>
      </c>
      <c r="MRG307" s="13" t="s">
        <v>560</v>
      </c>
      <c r="MRH307" s="13" t="s">
        <v>560</v>
      </c>
      <c r="MRI307" s="13" t="s">
        <v>560</v>
      </c>
      <c r="MRJ307" s="13" t="s">
        <v>560</v>
      </c>
      <c r="MRK307" s="13" t="s">
        <v>560</v>
      </c>
      <c r="MRL307" s="13" t="s">
        <v>560</v>
      </c>
      <c r="MRM307" s="13" t="s">
        <v>560</v>
      </c>
      <c r="MRN307" s="13" t="s">
        <v>560</v>
      </c>
      <c r="MRO307" s="13" t="s">
        <v>560</v>
      </c>
      <c r="MRP307" s="13" t="s">
        <v>560</v>
      </c>
      <c r="MRQ307" s="13" t="s">
        <v>560</v>
      </c>
      <c r="MRR307" s="13" t="s">
        <v>560</v>
      </c>
      <c r="MRS307" s="13" t="s">
        <v>560</v>
      </c>
      <c r="MRT307" s="13" t="s">
        <v>560</v>
      </c>
      <c r="MRU307" s="13" t="s">
        <v>560</v>
      </c>
      <c r="MRV307" s="13" t="s">
        <v>560</v>
      </c>
      <c r="MRW307" s="13" t="s">
        <v>560</v>
      </c>
      <c r="MRX307" s="13" t="s">
        <v>560</v>
      </c>
      <c r="MRY307" s="13" t="s">
        <v>560</v>
      </c>
      <c r="MRZ307" s="13" t="s">
        <v>560</v>
      </c>
      <c r="MSA307" s="13" t="s">
        <v>560</v>
      </c>
      <c r="MSB307" s="13" t="s">
        <v>560</v>
      </c>
      <c r="MSC307" s="13" t="s">
        <v>560</v>
      </c>
      <c r="MSD307" s="13" t="s">
        <v>560</v>
      </c>
      <c r="MSE307" s="13" t="s">
        <v>560</v>
      </c>
      <c r="MSF307" s="13" t="s">
        <v>560</v>
      </c>
      <c r="MSG307" s="13" t="s">
        <v>560</v>
      </c>
      <c r="MSH307" s="13" t="s">
        <v>560</v>
      </c>
      <c r="MSI307" s="13" t="s">
        <v>560</v>
      </c>
      <c r="MSJ307" s="13" t="s">
        <v>560</v>
      </c>
      <c r="MSK307" s="13" t="s">
        <v>560</v>
      </c>
      <c r="MSL307" s="13" t="s">
        <v>560</v>
      </c>
      <c r="MSM307" s="13" t="s">
        <v>560</v>
      </c>
      <c r="MSN307" s="13" t="s">
        <v>560</v>
      </c>
      <c r="MSO307" s="13" t="s">
        <v>560</v>
      </c>
      <c r="MSP307" s="13" t="s">
        <v>560</v>
      </c>
      <c r="MSQ307" s="13" t="s">
        <v>560</v>
      </c>
      <c r="MSR307" s="13" t="s">
        <v>560</v>
      </c>
      <c r="MSS307" s="13" t="s">
        <v>560</v>
      </c>
      <c r="MST307" s="13" t="s">
        <v>560</v>
      </c>
      <c r="MSU307" s="13" t="s">
        <v>560</v>
      </c>
      <c r="MSV307" s="13" t="s">
        <v>560</v>
      </c>
      <c r="MSW307" s="13" t="s">
        <v>560</v>
      </c>
      <c r="MSX307" s="13" t="s">
        <v>560</v>
      </c>
      <c r="MSY307" s="13" t="s">
        <v>560</v>
      </c>
      <c r="MSZ307" s="13" t="s">
        <v>560</v>
      </c>
      <c r="MTA307" s="13" t="s">
        <v>560</v>
      </c>
      <c r="MTB307" s="13" t="s">
        <v>560</v>
      </c>
      <c r="MTC307" s="13" t="s">
        <v>560</v>
      </c>
      <c r="MTD307" s="13" t="s">
        <v>560</v>
      </c>
      <c r="MTE307" s="13" t="s">
        <v>560</v>
      </c>
      <c r="MTF307" s="13" t="s">
        <v>560</v>
      </c>
      <c r="MTG307" s="13" t="s">
        <v>560</v>
      </c>
      <c r="MTH307" s="13" t="s">
        <v>560</v>
      </c>
      <c r="MTI307" s="13" t="s">
        <v>560</v>
      </c>
      <c r="MTJ307" s="13" t="s">
        <v>560</v>
      </c>
      <c r="MTK307" s="13" t="s">
        <v>560</v>
      </c>
      <c r="MTL307" s="13" t="s">
        <v>560</v>
      </c>
      <c r="MTM307" s="13" t="s">
        <v>560</v>
      </c>
      <c r="MTN307" s="13" t="s">
        <v>560</v>
      </c>
      <c r="MTO307" s="13" t="s">
        <v>560</v>
      </c>
      <c r="MTP307" s="13" t="s">
        <v>560</v>
      </c>
      <c r="MTQ307" s="13" t="s">
        <v>560</v>
      </c>
      <c r="MTR307" s="13" t="s">
        <v>560</v>
      </c>
      <c r="MTS307" s="13" t="s">
        <v>560</v>
      </c>
      <c r="MTT307" s="13" t="s">
        <v>560</v>
      </c>
      <c r="MTU307" s="13" t="s">
        <v>560</v>
      </c>
      <c r="MTV307" s="13" t="s">
        <v>560</v>
      </c>
      <c r="MTW307" s="13" t="s">
        <v>560</v>
      </c>
      <c r="MTX307" s="13" t="s">
        <v>560</v>
      </c>
      <c r="MTY307" s="13" t="s">
        <v>560</v>
      </c>
      <c r="MTZ307" s="13" t="s">
        <v>560</v>
      </c>
      <c r="MUA307" s="13" t="s">
        <v>560</v>
      </c>
      <c r="MUB307" s="13" t="s">
        <v>560</v>
      </c>
      <c r="MUC307" s="13" t="s">
        <v>560</v>
      </c>
      <c r="MUD307" s="13" t="s">
        <v>560</v>
      </c>
      <c r="MUE307" s="13" t="s">
        <v>560</v>
      </c>
      <c r="MUF307" s="13" t="s">
        <v>560</v>
      </c>
      <c r="MUG307" s="13" t="s">
        <v>560</v>
      </c>
      <c r="MUH307" s="13" t="s">
        <v>560</v>
      </c>
      <c r="MUI307" s="13" t="s">
        <v>560</v>
      </c>
      <c r="MUJ307" s="13" t="s">
        <v>560</v>
      </c>
      <c r="MUK307" s="13" t="s">
        <v>560</v>
      </c>
      <c r="MUL307" s="13" t="s">
        <v>560</v>
      </c>
      <c r="MUM307" s="13" t="s">
        <v>560</v>
      </c>
      <c r="MUN307" s="13" t="s">
        <v>560</v>
      </c>
      <c r="MUO307" s="13" t="s">
        <v>560</v>
      </c>
      <c r="MUP307" s="13" t="s">
        <v>560</v>
      </c>
      <c r="MUQ307" s="13" t="s">
        <v>560</v>
      </c>
      <c r="MUR307" s="13" t="s">
        <v>560</v>
      </c>
      <c r="MUS307" s="13" t="s">
        <v>560</v>
      </c>
      <c r="MUT307" s="13" t="s">
        <v>560</v>
      </c>
      <c r="MUU307" s="13" t="s">
        <v>560</v>
      </c>
      <c r="MUV307" s="13" t="s">
        <v>560</v>
      </c>
      <c r="MUW307" s="13" t="s">
        <v>560</v>
      </c>
      <c r="MUX307" s="13" t="s">
        <v>560</v>
      </c>
      <c r="MUY307" s="13" t="s">
        <v>560</v>
      </c>
      <c r="MUZ307" s="13" t="s">
        <v>560</v>
      </c>
      <c r="MVA307" s="13" t="s">
        <v>560</v>
      </c>
      <c r="MVB307" s="13" t="s">
        <v>560</v>
      </c>
      <c r="MVC307" s="13" t="s">
        <v>560</v>
      </c>
      <c r="MVD307" s="13" t="s">
        <v>560</v>
      </c>
      <c r="MVE307" s="13" t="s">
        <v>560</v>
      </c>
      <c r="MVF307" s="13" t="s">
        <v>560</v>
      </c>
      <c r="MVG307" s="13" t="s">
        <v>560</v>
      </c>
      <c r="MVH307" s="13" t="s">
        <v>560</v>
      </c>
      <c r="MVI307" s="13" t="s">
        <v>560</v>
      </c>
      <c r="MVJ307" s="13" t="s">
        <v>560</v>
      </c>
      <c r="MVK307" s="13" t="s">
        <v>560</v>
      </c>
      <c r="MVL307" s="13" t="s">
        <v>560</v>
      </c>
      <c r="MVM307" s="13" t="s">
        <v>560</v>
      </c>
      <c r="MVN307" s="13" t="s">
        <v>560</v>
      </c>
      <c r="MVO307" s="13" t="s">
        <v>560</v>
      </c>
      <c r="MVP307" s="13" t="s">
        <v>560</v>
      </c>
      <c r="MVQ307" s="13" t="s">
        <v>560</v>
      </c>
      <c r="MVR307" s="13" t="s">
        <v>560</v>
      </c>
      <c r="MVS307" s="13" t="s">
        <v>560</v>
      </c>
      <c r="MVT307" s="13" t="s">
        <v>560</v>
      </c>
      <c r="MVU307" s="13" t="s">
        <v>560</v>
      </c>
      <c r="MVV307" s="13" t="s">
        <v>560</v>
      </c>
      <c r="MVW307" s="13" t="s">
        <v>560</v>
      </c>
      <c r="MVX307" s="13" t="s">
        <v>560</v>
      </c>
      <c r="MVY307" s="13" t="s">
        <v>560</v>
      </c>
      <c r="MVZ307" s="13" t="s">
        <v>560</v>
      </c>
      <c r="MWA307" s="13" t="s">
        <v>560</v>
      </c>
      <c r="MWB307" s="13" t="s">
        <v>560</v>
      </c>
      <c r="MWC307" s="13" t="s">
        <v>560</v>
      </c>
      <c r="MWD307" s="13" t="s">
        <v>560</v>
      </c>
      <c r="MWE307" s="13" t="s">
        <v>560</v>
      </c>
      <c r="MWF307" s="13" t="s">
        <v>560</v>
      </c>
      <c r="MWG307" s="13" t="s">
        <v>560</v>
      </c>
      <c r="MWH307" s="13" t="s">
        <v>560</v>
      </c>
      <c r="MWI307" s="13" t="s">
        <v>560</v>
      </c>
      <c r="MWJ307" s="13" t="s">
        <v>560</v>
      </c>
      <c r="MWK307" s="13" t="s">
        <v>560</v>
      </c>
      <c r="MWL307" s="13" t="s">
        <v>560</v>
      </c>
      <c r="MWM307" s="13" t="s">
        <v>560</v>
      </c>
      <c r="MWN307" s="13" t="s">
        <v>560</v>
      </c>
      <c r="MWO307" s="13" t="s">
        <v>560</v>
      </c>
      <c r="MWP307" s="13" t="s">
        <v>560</v>
      </c>
      <c r="MWQ307" s="13" t="s">
        <v>560</v>
      </c>
      <c r="MWR307" s="13" t="s">
        <v>560</v>
      </c>
      <c r="MWS307" s="13" t="s">
        <v>560</v>
      </c>
      <c r="MWT307" s="13" t="s">
        <v>560</v>
      </c>
      <c r="MWU307" s="13" t="s">
        <v>560</v>
      </c>
      <c r="MWV307" s="13" t="s">
        <v>560</v>
      </c>
      <c r="MWW307" s="13" t="s">
        <v>560</v>
      </c>
      <c r="MWX307" s="13" t="s">
        <v>560</v>
      </c>
      <c r="MWY307" s="13" t="s">
        <v>560</v>
      </c>
      <c r="MWZ307" s="13" t="s">
        <v>560</v>
      </c>
      <c r="MXA307" s="13" t="s">
        <v>560</v>
      </c>
      <c r="MXB307" s="13" t="s">
        <v>560</v>
      </c>
      <c r="MXC307" s="13" t="s">
        <v>560</v>
      </c>
      <c r="MXD307" s="13" t="s">
        <v>560</v>
      </c>
      <c r="MXE307" s="13" t="s">
        <v>560</v>
      </c>
      <c r="MXF307" s="13" t="s">
        <v>560</v>
      </c>
      <c r="MXG307" s="13" t="s">
        <v>560</v>
      </c>
      <c r="MXH307" s="13" t="s">
        <v>560</v>
      </c>
      <c r="MXI307" s="13" t="s">
        <v>560</v>
      </c>
      <c r="MXJ307" s="13" t="s">
        <v>560</v>
      </c>
      <c r="MXK307" s="13" t="s">
        <v>560</v>
      </c>
      <c r="MXL307" s="13" t="s">
        <v>560</v>
      </c>
      <c r="MXM307" s="13" t="s">
        <v>560</v>
      </c>
      <c r="MXN307" s="13" t="s">
        <v>560</v>
      </c>
      <c r="MXO307" s="13" t="s">
        <v>560</v>
      </c>
      <c r="MXP307" s="13" t="s">
        <v>560</v>
      </c>
      <c r="MXQ307" s="13" t="s">
        <v>560</v>
      </c>
      <c r="MXR307" s="13" t="s">
        <v>560</v>
      </c>
      <c r="MXS307" s="13" t="s">
        <v>560</v>
      </c>
      <c r="MXT307" s="13" t="s">
        <v>560</v>
      </c>
      <c r="MXU307" s="13" t="s">
        <v>560</v>
      </c>
      <c r="MXV307" s="13" t="s">
        <v>560</v>
      </c>
      <c r="MXW307" s="13" t="s">
        <v>560</v>
      </c>
      <c r="MXX307" s="13" t="s">
        <v>560</v>
      </c>
      <c r="MXY307" s="13" t="s">
        <v>560</v>
      </c>
      <c r="MXZ307" s="13" t="s">
        <v>560</v>
      </c>
      <c r="MYA307" s="13" t="s">
        <v>560</v>
      </c>
      <c r="MYB307" s="13" t="s">
        <v>560</v>
      </c>
      <c r="MYC307" s="13" t="s">
        <v>560</v>
      </c>
      <c r="MYD307" s="13" t="s">
        <v>560</v>
      </c>
      <c r="MYE307" s="13" t="s">
        <v>560</v>
      </c>
      <c r="MYF307" s="13" t="s">
        <v>560</v>
      </c>
      <c r="MYG307" s="13" t="s">
        <v>560</v>
      </c>
      <c r="MYH307" s="13" t="s">
        <v>560</v>
      </c>
      <c r="MYI307" s="13" t="s">
        <v>560</v>
      </c>
      <c r="MYJ307" s="13" t="s">
        <v>560</v>
      </c>
      <c r="MYK307" s="13" t="s">
        <v>560</v>
      </c>
      <c r="MYL307" s="13" t="s">
        <v>560</v>
      </c>
      <c r="MYM307" s="13" t="s">
        <v>560</v>
      </c>
      <c r="MYN307" s="13" t="s">
        <v>560</v>
      </c>
      <c r="MYO307" s="13" t="s">
        <v>560</v>
      </c>
      <c r="MYP307" s="13" t="s">
        <v>560</v>
      </c>
      <c r="MYQ307" s="13" t="s">
        <v>560</v>
      </c>
      <c r="MYR307" s="13" t="s">
        <v>560</v>
      </c>
      <c r="MYS307" s="13" t="s">
        <v>560</v>
      </c>
      <c r="MYT307" s="13" t="s">
        <v>560</v>
      </c>
      <c r="MYU307" s="13" t="s">
        <v>560</v>
      </c>
      <c r="MYV307" s="13" t="s">
        <v>560</v>
      </c>
      <c r="MYW307" s="13" t="s">
        <v>560</v>
      </c>
      <c r="MYX307" s="13" t="s">
        <v>560</v>
      </c>
      <c r="MYY307" s="13" t="s">
        <v>560</v>
      </c>
      <c r="MYZ307" s="13" t="s">
        <v>560</v>
      </c>
      <c r="MZA307" s="13" t="s">
        <v>560</v>
      </c>
      <c r="MZB307" s="13" t="s">
        <v>560</v>
      </c>
      <c r="MZC307" s="13" t="s">
        <v>560</v>
      </c>
      <c r="MZD307" s="13" t="s">
        <v>560</v>
      </c>
      <c r="MZE307" s="13" t="s">
        <v>560</v>
      </c>
      <c r="MZF307" s="13" t="s">
        <v>560</v>
      </c>
      <c r="MZG307" s="13" t="s">
        <v>560</v>
      </c>
      <c r="MZH307" s="13" t="s">
        <v>560</v>
      </c>
      <c r="MZI307" s="13" t="s">
        <v>560</v>
      </c>
      <c r="MZJ307" s="13" t="s">
        <v>560</v>
      </c>
      <c r="MZK307" s="13" t="s">
        <v>560</v>
      </c>
      <c r="MZL307" s="13" t="s">
        <v>560</v>
      </c>
      <c r="MZM307" s="13" t="s">
        <v>560</v>
      </c>
      <c r="MZN307" s="13" t="s">
        <v>560</v>
      </c>
      <c r="MZO307" s="13" t="s">
        <v>560</v>
      </c>
      <c r="MZP307" s="13" t="s">
        <v>560</v>
      </c>
      <c r="MZQ307" s="13" t="s">
        <v>560</v>
      </c>
      <c r="MZR307" s="13" t="s">
        <v>560</v>
      </c>
      <c r="MZS307" s="13" t="s">
        <v>560</v>
      </c>
      <c r="MZT307" s="13" t="s">
        <v>560</v>
      </c>
      <c r="MZU307" s="13" t="s">
        <v>560</v>
      </c>
      <c r="MZV307" s="13" t="s">
        <v>560</v>
      </c>
      <c r="MZW307" s="13" t="s">
        <v>560</v>
      </c>
      <c r="MZX307" s="13" t="s">
        <v>560</v>
      </c>
      <c r="MZY307" s="13" t="s">
        <v>560</v>
      </c>
      <c r="MZZ307" s="13" t="s">
        <v>560</v>
      </c>
      <c r="NAA307" s="13" t="s">
        <v>560</v>
      </c>
      <c r="NAB307" s="13" t="s">
        <v>560</v>
      </c>
      <c r="NAC307" s="13" t="s">
        <v>560</v>
      </c>
      <c r="NAD307" s="13" t="s">
        <v>560</v>
      </c>
      <c r="NAE307" s="13" t="s">
        <v>560</v>
      </c>
      <c r="NAF307" s="13" t="s">
        <v>560</v>
      </c>
      <c r="NAG307" s="13" t="s">
        <v>560</v>
      </c>
      <c r="NAH307" s="13" t="s">
        <v>560</v>
      </c>
      <c r="NAI307" s="13" t="s">
        <v>560</v>
      </c>
      <c r="NAJ307" s="13" t="s">
        <v>560</v>
      </c>
      <c r="NAK307" s="13" t="s">
        <v>560</v>
      </c>
      <c r="NAL307" s="13" t="s">
        <v>560</v>
      </c>
      <c r="NAM307" s="13" t="s">
        <v>560</v>
      </c>
      <c r="NAN307" s="13" t="s">
        <v>560</v>
      </c>
      <c r="NAO307" s="13" t="s">
        <v>560</v>
      </c>
      <c r="NAP307" s="13" t="s">
        <v>560</v>
      </c>
      <c r="NAQ307" s="13" t="s">
        <v>560</v>
      </c>
      <c r="NAR307" s="13" t="s">
        <v>560</v>
      </c>
      <c r="NAS307" s="13" t="s">
        <v>560</v>
      </c>
      <c r="NAT307" s="13" t="s">
        <v>560</v>
      </c>
      <c r="NAU307" s="13" t="s">
        <v>560</v>
      </c>
      <c r="NAV307" s="13" t="s">
        <v>560</v>
      </c>
      <c r="NAW307" s="13" t="s">
        <v>560</v>
      </c>
      <c r="NAX307" s="13" t="s">
        <v>560</v>
      </c>
      <c r="NAY307" s="13" t="s">
        <v>560</v>
      </c>
      <c r="NAZ307" s="13" t="s">
        <v>560</v>
      </c>
      <c r="NBA307" s="13" t="s">
        <v>560</v>
      </c>
      <c r="NBB307" s="13" t="s">
        <v>560</v>
      </c>
      <c r="NBC307" s="13" t="s">
        <v>560</v>
      </c>
      <c r="NBD307" s="13" t="s">
        <v>560</v>
      </c>
      <c r="NBE307" s="13" t="s">
        <v>560</v>
      </c>
      <c r="NBF307" s="13" t="s">
        <v>560</v>
      </c>
      <c r="NBG307" s="13" t="s">
        <v>560</v>
      </c>
      <c r="NBH307" s="13" t="s">
        <v>560</v>
      </c>
      <c r="NBI307" s="13" t="s">
        <v>560</v>
      </c>
      <c r="NBJ307" s="13" t="s">
        <v>560</v>
      </c>
      <c r="NBK307" s="13" t="s">
        <v>560</v>
      </c>
      <c r="NBL307" s="13" t="s">
        <v>560</v>
      </c>
      <c r="NBM307" s="13" t="s">
        <v>560</v>
      </c>
      <c r="NBN307" s="13" t="s">
        <v>560</v>
      </c>
      <c r="NBO307" s="13" t="s">
        <v>560</v>
      </c>
      <c r="NBP307" s="13" t="s">
        <v>560</v>
      </c>
      <c r="NBQ307" s="13" t="s">
        <v>560</v>
      </c>
      <c r="NBR307" s="13" t="s">
        <v>560</v>
      </c>
      <c r="NBS307" s="13" t="s">
        <v>560</v>
      </c>
      <c r="NBT307" s="13" t="s">
        <v>560</v>
      </c>
      <c r="NBU307" s="13" t="s">
        <v>560</v>
      </c>
      <c r="NBV307" s="13" t="s">
        <v>560</v>
      </c>
      <c r="NBW307" s="13" t="s">
        <v>560</v>
      </c>
      <c r="NBX307" s="13" t="s">
        <v>560</v>
      </c>
      <c r="NBY307" s="13" t="s">
        <v>560</v>
      </c>
      <c r="NBZ307" s="13" t="s">
        <v>560</v>
      </c>
      <c r="NCA307" s="13" t="s">
        <v>560</v>
      </c>
      <c r="NCB307" s="13" t="s">
        <v>560</v>
      </c>
      <c r="NCC307" s="13" t="s">
        <v>560</v>
      </c>
      <c r="NCD307" s="13" t="s">
        <v>560</v>
      </c>
      <c r="NCE307" s="13" t="s">
        <v>560</v>
      </c>
      <c r="NCF307" s="13" t="s">
        <v>560</v>
      </c>
      <c r="NCG307" s="13" t="s">
        <v>560</v>
      </c>
      <c r="NCH307" s="13" t="s">
        <v>560</v>
      </c>
      <c r="NCI307" s="13" t="s">
        <v>560</v>
      </c>
      <c r="NCJ307" s="13" t="s">
        <v>560</v>
      </c>
      <c r="NCK307" s="13" t="s">
        <v>560</v>
      </c>
      <c r="NCL307" s="13" t="s">
        <v>560</v>
      </c>
      <c r="NCM307" s="13" t="s">
        <v>560</v>
      </c>
      <c r="NCN307" s="13" t="s">
        <v>560</v>
      </c>
      <c r="NCO307" s="13" t="s">
        <v>560</v>
      </c>
      <c r="NCP307" s="13" t="s">
        <v>560</v>
      </c>
      <c r="NCQ307" s="13" t="s">
        <v>560</v>
      </c>
      <c r="NCR307" s="13" t="s">
        <v>560</v>
      </c>
      <c r="NCS307" s="13" t="s">
        <v>560</v>
      </c>
      <c r="NCT307" s="13" t="s">
        <v>560</v>
      </c>
      <c r="NCU307" s="13" t="s">
        <v>560</v>
      </c>
      <c r="NCV307" s="13" t="s">
        <v>560</v>
      </c>
      <c r="NCW307" s="13" t="s">
        <v>560</v>
      </c>
      <c r="NCX307" s="13" t="s">
        <v>560</v>
      </c>
      <c r="NCY307" s="13" t="s">
        <v>560</v>
      </c>
      <c r="NCZ307" s="13" t="s">
        <v>560</v>
      </c>
      <c r="NDA307" s="13" t="s">
        <v>560</v>
      </c>
      <c r="NDB307" s="13" t="s">
        <v>560</v>
      </c>
      <c r="NDC307" s="13" t="s">
        <v>560</v>
      </c>
      <c r="NDD307" s="13" t="s">
        <v>560</v>
      </c>
      <c r="NDE307" s="13" t="s">
        <v>560</v>
      </c>
      <c r="NDF307" s="13" t="s">
        <v>560</v>
      </c>
      <c r="NDG307" s="13" t="s">
        <v>560</v>
      </c>
      <c r="NDH307" s="13" t="s">
        <v>560</v>
      </c>
      <c r="NDI307" s="13" t="s">
        <v>560</v>
      </c>
      <c r="NDJ307" s="13" t="s">
        <v>560</v>
      </c>
      <c r="NDK307" s="13" t="s">
        <v>560</v>
      </c>
      <c r="NDL307" s="13" t="s">
        <v>560</v>
      </c>
      <c r="NDM307" s="13" t="s">
        <v>560</v>
      </c>
      <c r="NDN307" s="13" t="s">
        <v>560</v>
      </c>
      <c r="NDO307" s="13" t="s">
        <v>560</v>
      </c>
      <c r="NDP307" s="13" t="s">
        <v>560</v>
      </c>
      <c r="NDQ307" s="13" t="s">
        <v>560</v>
      </c>
      <c r="NDR307" s="13" t="s">
        <v>560</v>
      </c>
      <c r="NDS307" s="13" t="s">
        <v>560</v>
      </c>
      <c r="NDT307" s="13" t="s">
        <v>560</v>
      </c>
      <c r="NDU307" s="13" t="s">
        <v>560</v>
      </c>
      <c r="NDV307" s="13" t="s">
        <v>560</v>
      </c>
      <c r="NDW307" s="13" t="s">
        <v>560</v>
      </c>
      <c r="NDX307" s="13" t="s">
        <v>560</v>
      </c>
      <c r="NDY307" s="13" t="s">
        <v>560</v>
      </c>
      <c r="NDZ307" s="13" t="s">
        <v>560</v>
      </c>
      <c r="NEA307" s="13" t="s">
        <v>560</v>
      </c>
      <c r="NEB307" s="13" t="s">
        <v>560</v>
      </c>
      <c r="NEC307" s="13" t="s">
        <v>560</v>
      </c>
      <c r="NED307" s="13" t="s">
        <v>560</v>
      </c>
      <c r="NEE307" s="13" t="s">
        <v>560</v>
      </c>
      <c r="NEF307" s="13" t="s">
        <v>560</v>
      </c>
      <c r="NEG307" s="13" t="s">
        <v>560</v>
      </c>
      <c r="NEH307" s="13" t="s">
        <v>560</v>
      </c>
      <c r="NEI307" s="13" t="s">
        <v>560</v>
      </c>
      <c r="NEJ307" s="13" t="s">
        <v>560</v>
      </c>
      <c r="NEK307" s="13" t="s">
        <v>560</v>
      </c>
      <c r="NEL307" s="13" t="s">
        <v>560</v>
      </c>
      <c r="NEM307" s="13" t="s">
        <v>560</v>
      </c>
      <c r="NEN307" s="13" t="s">
        <v>560</v>
      </c>
      <c r="NEO307" s="13" t="s">
        <v>560</v>
      </c>
      <c r="NEP307" s="13" t="s">
        <v>560</v>
      </c>
      <c r="NEQ307" s="13" t="s">
        <v>560</v>
      </c>
      <c r="NER307" s="13" t="s">
        <v>560</v>
      </c>
      <c r="NES307" s="13" t="s">
        <v>560</v>
      </c>
      <c r="NET307" s="13" t="s">
        <v>560</v>
      </c>
      <c r="NEU307" s="13" t="s">
        <v>560</v>
      </c>
      <c r="NEV307" s="13" t="s">
        <v>560</v>
      </c>
      <c r="NEW307" s="13" t="s">
        <v>560</v>
      </c>
      <c r="NEX307" s="13" t="s">
        <v>560</v>
      </c>
      <c r="NEY307" s="13" t="s">
        <v>560</v>
      </c>
      <c r="NEZ307" s="13" t="s">
        <v>560</v>
      </c>
      <c r="NFA307" s="13" t="s">
        <v>560</v>
      </c>
      <c r="NFB307" s="13" t="s">
        <v>560</v>
      </c>
      <c r="NFC307" s="13" t="s">
        <v>560</v>
      </c>
      <c r="NFD307" s="13" t="s">
        <v>560</v>
      </c>
      <c r="NFE307" s="13" t="s">
        <v>560</v>
      </c>
      <c r="NFF307" s="13" t="s">
        <v>560</v>
      </c>
      <c r="NFG307" s="13" t="s">
        <v>560</v>
      </c>
      <c r="NFH307" s="13" t="s">
        <v>560</v>
      </c>
      <c r="NFI307" s="13" t="s">
        <v>560</v>
      </c>
      <c r="NFJ307" s="13" t="s">
        <v>560</v>
      </c>
      <c r="NFK307" s="13" t="s">
        <v>560</v>
      </c>
      <c r="NFL307" s="13" t="s">
        <v>560</v>
      </c>
      <c r="NFM307" s="13" t="s">
        <v>560</v>
      </c>
      <c r="NFN307" s="13" t="s">
        <v>560</v>
      </c>
      <c r="NFO307" s="13" t="s">
        <v>560</v>
      </c>
      <c r="NFP307" s="13" t="s">
        <v>560</v>
      </c>
      <c r="NFQ307" s="13" t="s">
        <v>560</v>
      </c>
      <c r="NFR307" s="13" t="s">
        <v>560</v>
      </c>
      <c r="NFS307" s="13" t="s">
        <v>560</v>
      </c>
      <c r="NFT307" s="13" t="s">
        <v>560</v>
      </c>
      <c r="NFU307" s="13" t="s">
        <v>560</v>
      </c>
      <c r="NFV307" s="13" t="s">
        <v>560</v>
      </c>
      <c r="NFW307" s="13" t="s">
        <v>560</v>
      </c>
      <c r="NFX307" s="13" t="s">
        <v>560</v>
      </c>
      <c r="NFY307" s="13" t="s">
        <v>560</v>
      </c>
      <c r="NFZ307" s="13" t="s">
        <v>560</v>
      </c>
      <c r="NGA307" s="13" t="s">
        <v>560</v>
      </c>
      <c r="NGB307" s="13" t="s">
        <v>560</v>
      </c>
      <c r="NGC307" s="13" t="s">
        <v>560</v>
      </c>
      <c r="NGD307" s="13" t="s">
        <v>560</v>
      </c>
      <c r="NGE307" s="13" t="s">
        <v>560</v>
      </c>
      <c r="NGF307" s="13" t="s">
        <v>560</v>
      </c>
      <c r="NGG307" s="13" t="s">
        <v>560</v>
      </c>
      <c r="NGH307" s="13" t="s">
        <v>560</v>
      </c>
      <c r="NGI307" s="13" t="s">
        <v>560</v>
      </c>
      <c r="NGJ307" s="13" t="s">
        <v>560</v>
      </c>
      <c r="NGK307" s="13" t="s">
        <v>560</v>
      </c>
      <c r="NGL307" s="13" t="s">
        <v>560</v>
      </c>
      <c r="NGM307" s="13" t="s">
        <v>560</v>
      </c>
      <c r="NGN307" s="13" t="s">
        <v>560</v>
      </c>
      <c r="NGO307" s="13" t="s">
        <v>560</v>
      </c>
      <c r="NGP307" s="13" t="s">
        <v>560</v>
      </c>
      <c r="NGQ307" s="13" t="s">
        <v>560</v>
      </c>
      <c r="NGR307" s="13" t="s">
        <v>560</v>
      </c>
      <c r="NGS307" s="13" t="s">
        <v>560</v>
      </c>
      <c r="NGT307" s="13" t="s">
        <v>560</v>
      </c>
      <c r="NGU307" s="13" t="s">
        <v>560</v>
      </c>
      <c r="NGV307" s="13" t="s">
        <v>560</v>
      </c>
      <c r="NGW307" s="13" t="s">
        <v>560</v>
      </c>
      <c r="NGX307" s="13" t="s">
        <v>560</v>
      </c>
      <c r="NGY307" s="13" t="s">
        <v>560</v>
      </c>
      <c r="NGZ307" s="13" t="s">
        <v>560</v>
      </c>
      <c r="NHA307" s="13" t="s">
        <v>560</v>
      </c>
      <c r="NHB307" s="13" t="s">
        <v>560</v>
      </c>
      <c r="NHC307" s="13" t="s">
        <v>560</v>
      </c>
      <c r="NHD307" s="13" t="s">
        <v>560</v>
      </c>
      <c r="NHE307" s="13" t="s">
        <v>560</v>
      </c>
      <c r="NHF307" s="13" t="s">
        <v>560</v>
      </c>
      <c r="NHG307" s="13" t="s">
        <v>560</v>
      </c>
      <c r="NHH307" s="13" t="s">
        <v>560</v>
      </c>
      <c r="NHI307" s="13" t="s">
        <v>560</v>
      </c>
      <c r="NHJ307" s="13" t="s">
        <v>560</v>
      </c>
      <c r="NHK307" s="13" t="s">
        <v>560</v>
      </c>
      <c r="NHL307" s="13" t="s">
        <v>560</v>
      </c>
      <c r="NHM307" s="13" t="s">
        <v>560</v>
      </c>
      <c r="NHN307" s="13" t="s">
        <v>560</v>
      </c>
      <c r="NHO307" s="13" t="s">
        <v>560</v>
      </c>
      <c r="NHP307" s="13" t="s">
        <v>560</v>
      </c>
      <c r="NHQ307" s="13" t="s">
        <v>560</v>
      </c>
      <c r="NHR307" s="13" t="s">
        <v>560</v>
      </c>
      <c r="NHS307" s="13" t="s">
        <v>560</v>
      </c>
      <c r="NHT307" s="13" t="s">
        <v>560</v>
      </c>
      <c r="NHU307" s="13" t="s">
        <v>560</v>
      </c>
      <c r="NHV307" s="13" t="s">
        <v>560</v>
      </c>
      <c r="NHW307" s="13" t="s">
        <v>560</v>
      </c>
      <c r="NHX307" s="13" t="s">
        <v>560</v>
      </c>
      <c r="NHY307" s="13" t="s">
        <v>560</v>
      </c>
      <c r="NHZ307" s="13" t="s">
        <v>560</v>
      </c>
      <c r="NIA307" s="13" t="s">
        <v>560</v>
      </c>
      <c r="NIB307" s="13" t="s">
        <v>560</v>
      </c>
      <c r="NIC307" s="13" t="s">
        <v>560</v>
      </c>
      <c r="NID307" s="13" t="s">
        <v>560</v>
      </c>
      <c r="NIE307" s="13" t="s">
        <v>560</v>
      </c>
      <c r="NIF307" s="13" t="s">
        <v>560</v>
      </c>
      <c r="NIG307" s="13" t="s">
        <v>560</v>
      </c>
      <c r="NIH307" s="13" t="s">
        <v>560</v>
      </c>
      <c r="NII307" s="13" t="s">
        <v>560</v>
      </c>
      <c r="NIJ307" s="13" t="s">
        <v>560</v>
      </c>
      <c r="NIK307" s="13" t="s">
        <v>560</v>
      </c>
      <c r="NIL307" s="13" t="s">
        <v>560</v>
      </c>
      <c r="NIM307" s="13" t="s">
        <v>560</v>
      </c>
      <c r="NIN307" s="13" t="s">
        <v>560</v>
      </c>
      <c r="NIO307" s="13" t="s">
        <v>560</v>
      </c>
      <c r="NIP307" s="13" t="s">
        <v>560</v>
      </c>
      <c r="NIQ307" s="13" t="s">
        <v>560</v>
      </c>
      <c r="NIR307" s="13" t="s">
        <v>560</v>
      </c>
      <c r="NIS307" s="13" t="s">
        <v>560</v>
      </c>
      <c r="NIT307" s="13" t="s">
        <v>560</v>
      </c>
      <c r="NIU307" s="13" t="s">
        <v>560</v>
      </c>
      <c r="NIV307" s="13" t="s">
        <v>560</v>
      </c>
      <c r="NIW307" s="13" t="s">
        <v>560</v>
      </c>
      <c r="NIX307" s="13" t="s">
        <v>560</v>
      </c>
      <c r="NIY307" s="13" t="s">
        <v>560</v>
      </c>
      <c r="NIZ307" s="13" t="s">
        <v>560</v>
      </c>
      <c r="NJA307" s="13" t="s">
        <v>560</v>
      </c>
      <c r="NJB307" s="13" t="s">
        <v>560</v>
      </c>
      <c r="NJC307" s="13" t="s">
        <v>560</v>
      </c>
      <c r="NJD307" s="13" t="s">
        <v>560</v>
      </c>
      <c r="NJE307" s="13" t="s">
        <v>560</v>
      </c>
      <c r="NJF307" s="13" t="s">
        <v>560</v>
      </c>
      <c r="NJG307" s="13" t="s">
        <v>560</v>
      </c>
      <c r="NJH307" s="13" t="s">
        <v>560</v>
      </c>
      <c r="NJI307" s="13" t="s">
        <v>560</v>
      </c>
      <c r="NJJ307" s="13" t="s">
        <v>560</v>
      </c>
      <c r="NJK307" s="13" t="s">
        <v>560</v>
      </c>
      <c r="NJL307" s="13" t="s">
        <v>560</v>
      </c>
      <c r="NJM307" s="13" t="s">
        <v>560</v>
      </c>
      <c r="NJN307" s="13" t="s">
        <v>560</v>
      </c>
      <c r="NJO307" s="13" t="s">
        <v>560</v>
      </c>
      <c r="NJP307" s="13" t="s">
        <v>560</v>
      </c>
      <c r="NJQ307" s="13" t="s">
        <v>560</v>
      </c>
      <c r="NJR307" s="13" t="s">
        <v>560</v>
      </c>
      <c r="NJS307" s="13" t="s">
        <v>560</v>
      </c>
      <c r="NJT307" s="13" t="s">
        <v>560</v>
      </c>
      <c r="NJU307" s="13" t="s">
        <v>560</v>
      </c>
      <c r="NJV307" s="13" t="s">
        <v>560</v>
      </c>
      <c r="NJW307" s="13" t="s">
        <v>560</v>
      </c>
      <c r="NJX307" s="13" t="s">
        <v>560</v>
      </c>
      <c r="NJY307" s="13" t="s">
        <v>560</v>
      </c>
      <c r="NJZ307" s="13" t="s">
        <v>560</v>
      </c>
      <c r="NKA307" s="13" t="s">
        <v>560</v>
      </c>
      <c r="NKB307" s="13" t="s">
        <v>560</v>
      </c>
      <c r="NKC307" s="13" t="s">
        <v>560</v>
      </c>
      <c r="NKD307" s="13" t="s">
        <v>560</v>
      </c>
      <c r="NKE307" s="13" t="s">
        <v>560</v>
      </c>
      <c r="NKF307" s="13" t="s">
        <v>560</v>
      </c>
      <c r="NKG307" s="13" t="s">
        <v>560</v>
      </c>
      <c r="NKH307" s="13" t="s">
        <v>560</v>
      </c>
      <c r="NKI307" s="13" t="s">
        <v>560</v>
      </c>
      <c r="NKJ307" s="13" t="s">
        <v>560</v>
      </c>
      <c r="NKK307" s="13" t="s">
        <v>560</v>
      </c>
      <c r="NKL307" s="13" t="s">
        <v>560</v>
      </c>
      <c r="NKM307" s="13" t="s">
        <v>560</v>
      </c>
      <c r="NKN307" s="13" t="s">
        <v>560</v>
      </c>
      <c r="NKO307" s="13" t="s">
        <v>560</v>
      </c>
      <c r="NKP307" s="13" t="s">
        <v>560</v>
      </c>
      <c r="NKQ307" s="13" t="s">
        <v>560</v>
      </c>
      <c r="NKR307" s="13" t="s">
        <v>560</v>
      </c>
      <c r="NKS307" s="13" t="s">
        <v>560</v>
      </c>
      <c r="NKT307" s="13" t="s">
        <v>560</v>
      </c>
      <c r="NKU307" s="13" t="s">
        <v>560</v>
      </c>
      <c r="NKV307" s="13" t="s">
        <v>560</v>
      </c>
      <c r="NKW307" s="13" t="s">
        <v>560</v>
      </c>
      <c r="NKX307" s="13" t="s">
        <v>560</v>
      </c>
      <c r="NKY307" s="13" t="s">
        <v>560</v>
      </c>
      <c r="NKZ307" s="13" t="s">
        <v>560</v>
      </c>
      <c r="NLA307" s="13" t="s">
        <v>560</v>
      </c>
      <c r="NLB307" s="13" t="s">
        <v>560</v>
      </c>
      <c r="NLC307" s="13" t="s">
        <v>560</v>
      </c>
      <c r="NLD307" s="13" t="s">
        <v>560</v>
      </c>
      <c r="NLE307" s="13" t="s">
        <v>560</v>
      </c>
      <c r="NLF307" s="13" t="s">
        <v>560</v>
      </c>
      <c r="NLG307" s="13" t="s">
        <v>560</v>
      </c>
      <c r="NLH307" s="13" t="s">
        <v>560</v>
      </c>
      <c r="NLI307" s="13" t="s">
        <v>560</v>
      </c>
      <c r="NLJ307" s="13" t="s">
        <v>560</v>
      </c>
      <c r="NLK307" s="13" t="s">
        <v>560</v>
      </c>
      <c r="NLL307" s="13" t="s">
        <v>560</v>
      </c>
      <c r="NLM307" s="13" t="s">
        <v>560</v>
      </c>
      <c r="NLN307" s="13" t="s">
        <v>560</v>
      </c>
      <c r="NLO307" s="13" t="s">
        <v>560</v>
      </c>
      <c r="NLP307" s="13" t="s">
        <v>560</v>
      </c>
      <c r="NLQ307" s="13" t="s">
        <v>560</v>
      </c>
      <c r="NLR307" s="13" t="s">
        <v>560</v>
      </c>
      <c r="NLS307" s="13" t="s">
        <v>560</v>
      </c>
      <c r="NLT307" s="13" t="s">
        <v>560</v>
      </c>
      <c r="NLU307" s="13" t="s">
        <v>560</v>
      </c>
      <c r="NLV307" s="13" t="s">
        <v>560</v>
      </c>
      <c r="NLW307" s="13" t="s">
        <v>560</v>
      </c>
      <c r="NLX307" s="13" t="s">
        <v>560</v>
      </c>
      <c r="NLY307" s="13" t="s">
        <v>560</v>
      </c>
      <c r="NLZ307" s="13" t="s">
        <v>560</v>
      </c>
      <c r="NMA307" s="13" t="s">
        <v>560</v>
      </c>
      <c r="NMB307" s="13" t="s">
        <v>560</v>
      </c>
      <c r="NMC307" s="13" t="s">
        <v>560</v>
      </c>
      <c r="NMD307" s="13" t="s">
        <v>560</v>
      </c>
      <c r="NME307" s="13" t="s">
        <v>560</v>
      </c>
      <c r="NMF307" s="13" t="s">
        <v>560</v>
      </c>
      <c r="NMG307" s="13" t="s">
        <v>560</v>
      </c>
      <c r="NMH307" s="13" t="s">
        <v>560</v>
      </c>
      <c r="NMI307" s="13" t="s">
        <v>560</v>
      </c>
      <c r="NMJ307" s="13" t="s">
        <v>560</v>
      </c>
      <c r="NMK307" s="13" t="s">
        <v>560</v>
      </c>
      <c r="NML307" s="13" t="s">
        <v>560</v>
      </c>
      <c r="NMM307" s="13" t="s">
        <v>560</v>
      </c>
      <c r="NMN307" s="13" t="s">
        <v>560</v>
      </c>
      <c r="NMO307" s="13" t="s">
        <v>560</v>
      </c>
      <c r="NMP307" s="13" t="s">
        <v>560</v>
      </c>
      <c r="NMQ307" s="13" t="s">
        <v>560</v>
      </c>
      <c r="NMR307" s="13" t="s">
        <v>560</v>
      </c>
      <c r="NMS307" s="13" t="s">
        <v>560</v>
      </c>
      <c r="NMT307" s="13" t="s">
        <v>560</v>
      </c>
      <c r="NMU307" s="13" t="s">
        <v>560</v>
      </c>
      <c r="NMV307" s="13" t="s">
        <v>560</v>
      </c>
      <c r="NMW307" s="13" t="s">
        <v>560</v>
      </c>
      <c r="NMX307" s="13" t="s">
        <v>560</v>
      </c>
      <c r="NMY307" s="13" t="s">
        <v>560</v>
      </c>
      <c r="NMZ307" s="13" t="s">
        <v>560</v>
      </c>
      <c r="NNA307" s="13" t="s">
        <v>560</v>
      </c>
      <c r="NNB307" s="13" t="s">
        <v>560</v>
      </c>
      <c r="NNC307" s="13" t="s">
        <v>560</v>
      </c>
      <c r="NND307" s="13" t="s">
        <v>560</v>
      </c>
      <c r="NNE307" s="13" t="s">
        <v>560</v>
      </c>
      <c r="NNF307" s="13" t="s">
        <v>560</v>
      </c>
      <c r="NNG307" s="13" t="s">
        <v>560</v>
      </c>
      <c r="NNH307" s="13" t="s">
        <v>560</v>
      </c>
      <c r="NNI307" s="13" t="s">
        <v>560</v>
      </c>
      <c r="NNJ307" s="13" t="s">
        <v>560</v>
      </c>
      <c r="NNK307" s="13" t="s">
        <v>560</v>
      </c>
      <c r="NNL307" s="13" t="s">
        <v>560</v>
      </c>
      <c r="NNM307" s="13" t="s">
        <v>560</v>
      </c>
      <c r="NNN307" s="13" t="s">
        <v>560</v>
      </c>
      <c r="NNO307" s="13" t="s">
        <v>560</v>
      </c>
      <c r="NNP307" s="13" t="s">
        <v>560</v>
      </c>
      <c r="NNQ307" s="13" t="s">
        <v>560</v>
      </c>
      <c r="NNR307" s="13" t="s">
        <v>560</v>
      </c>
      <c r="NNS307" s="13" t="s">
        <v>560</v>
      </c>
      <c r="NNT307" s="13" t="s">
        <v>560</v>
      </c>
      <c r="NNU307" s="13" t="s">
        <v>560</v>
      </c>
      <c r="NNV307" s="13" t="s">
        <v>560</v>
      </c>
      <c r="NNW307" s="13" t="s">
        <v>560</v>
      </c>
      <c r="NNX307" s="13" t="s">
        <v>560</v>
      </c>
      <c r="NNY307" s="13" t="s">
        <v>560</v>
      </c>
      <c r="NNZ307" s="13" t="s">
        <v>560</v>
      </c>
      <c r="NOA307" s="13" t="s">
        <v>560</v>
      </c>
      <c r="NOB307" s="13" t="s">
        <v>560</v>
      </c>
      <c r="NOC307" s="13" t="s">
        <v>560</v>
      </c>
      <c r="NOD307" s="13" t="s">
        <v>560</v>
      </c>
      <c r="NOE307" s="13" t="s">
        <v>560</v>
      </c>
      <c r="NOF307" s="13" t="s">
        <v>560</v>
      </c>
      <c r="NOG307" s="13" t="s">
        <v>560</v>
      </c>
      <c r="NOH307" s="13" t="s">
        <v>560</v>
      </c>
      <c r="NOI307" s="13" t="s">
        <v>560</v>
      </c>
      <c r="NOJ307" s="13" t="s">
        <v>560</v>
      </c>
      <c r="NOK307" s="13" t="s">
        <v>560</v>
      </c>
      <c r="NOL307" s="13" t="s">
        <v>560</v>
      </c>
      <c r="NOM307" s="13" t="s">
        <v>560</v>
      </c>
      <c r="NON307" s="13" t="s">
        <v>560</v>
      </c>
      <c r="NOO307" s="13" t="s">
        <v>560</v>
      </c>
      <c r="NOP307" s="13" t="s">
        <v>560</v>
      </c>
      <c r="NOQ307" s="13" t="s">
        <v>560</v>
      </c>
      <c r="NOR307" s="13" t="s">
        <v>560</v>
      </c>
      <c r="NOS307" s="13" t="s">
        <v>560</v>
      </c>
      <c r="NOT307" s="13" t="s">
        <v>560</v>
      </c>
      <c r="NOU307" s="13" t="s">
        <v>560</v>
      </c>
      <c r="NOV307" s="13" t="s">
        <v>560</v>
      </c>
      <c r="NOW307" s="13" t="s">
        <v>560</v>
      </c>
      <c r="NOX307" s="13" t="s">
        <v>560</v>
      </c>
      <c r="NOY307" s="13" t="s">
        <v>560</v>
      </c>
      <c r="NOZ307" s="13" t="s">
        <v>560</v>
      </c>
      <c r="NPA307" s="13" t="s">
        <v>560</v>
      </c>
      <c r="NPB307" s="13" t="s">
        <v>560</v>
      </c>
      <c r="NPC307" s="13" t="s">
        <v>560</v>
      </c>
      <c r="NPD307" s="13" t="s">
        <v>560</v>
      </c>
      <c r="NPE307" s="13" t="s">
        <v>560</v>
      </c>
      <c r="NPF307" s="13" t="s">
        <v>560</v>
      </c>
      <c r="NPG307" s="13" t="s">
        <v>560</v>
      </c>
      <c r="NPH307" s="13" t="s">
        <v>560</v>
      </c>
      <c r="NPI307" s="13" t="s">
        <v>560</v>
      </c>
      <c r="NPJ307" s="13" t="s">
        <v>560</v>
      </c>
      <c r="NPK307" s="13" t="s">
        <v>560</v>
      </c>
      <c r="NPL307" s="13" t="s">
        <v>560</v>
      </c>
      <c r="NPM307" s="13" t="s">
        <v>560</v>
      </c>
      <c r="NPN307" s="13" t="s">
        <v>560</v>
      </c>
      <c r="NPO307" s="13" t="s">
        <v>560</v>
      </c>
      <c r="NPP307" s="13" t="s">
        <v>560</v>
      </c>
      <c r="NPQ307" s="13" t="s">
        <v>560</v>
      </c>
      <c r="NPR307" s="13" t="s">
        <v>560</v>
      </c>
      <c r="NPS307" s="13" t="s">
        <v>560</v>
      </c>
      <c r="NPT307" s="13" t="s">
        <v>560</v>
      </c>
      <c r="NPU307" s="13" t="s">
        <v>560</v>
      </c>
      <c r="NPV307" s="13" t="s">
        <v>560</v>
      </c>
      <c r="NPW307" s="13" t="s">
        <v>560</v>
      </c>
      <c r="NPX307" s="13" t="s">
        <v>560</v>
      </c>
      <c r="NPY307" s="13" t="s">
        <v>560</v>
      </c>
      <c r="NPZ307" s="13" t="s">
        <v>560</v>
      </c>
      <c r="NQA307" s="13" t="s">
        <v>560</v>
      </c>
      <c r="NQB307" s="13" t="s">
        <v>560</v>
      </c>
      <c r="NQC307" s="13" t="s">
        <v>560</v>
      </c>
      <c r="NQD307" s="13" t="s">
        <v>560</v>
      </c>
      <c r="NQE307" s="13" t="s">
        <v>560</v>
      </c>
      <c r="NQF307" s="13" t="s">
        <v>560</v>
      </c>
      <c r="NQG307" s="13" t="s">
        <v>560</v>
      </c>
      <c r="NQH307" s="13" t="s">
        <v>560</v>
      </c>
      <c r="NQI307" s="13" t="s">
        <v>560</v>
      </c>
      <c r="NQJ307" s="13" t="s">
        <v>560</v>
      </c>
      <c r="NQK307" s="13" t="s">
        <v>560</v>
      </c>
      <c r="NQL307" s="13" t="s">
        <v>560</v>
      </c>
      <c r="NQM307" s="13" t="s">
        <v>560</v>
      </c>
      <c r="NQN307" s="13" t="s">
        <v>560</v>
      </c>
      <c r="NQO307" s="13" t="s">
        <v>560</v>
      </c>
      <c r="NQP307" s="13" t="s">
        <v>560</v>
      </c>
      <c r="NQQ307" s="13" t="s">
        <v>560</v>
      </c>
      <c r="NQR307" s="13" t="s">
        <v>560</v>
      </c>
      <c r="NQS307" s="13" t="s">
        <v>560</v>
      </c>
      <c r="NQT307" s="13" t="s">
        <v>560</v>
      </c>
      <c r="NQU307" s="13" t="s">
        <v>560</v>
      </c>
      <c r="NQV307" s="13" t="s">
        <v>560</v>
      </c>
      <c r="NQW307" s="13" t="s">
        <v>560</v>
      </c>
      <c r="NQX307" s="13" t="s">
        <v>560</v>
      </c>
      <c r="NQY307" s="13" t="s">
        <v>560</v>
      </c>
      <c r="NQZ307" s="13" t="s">
        <v>560</v>
      </c>
      <c r="NRA307" s="13" t="s">
        <v>560</v>
      </c>
      <c r="NRB307" s="13" t="s">
        <v>560</v>
      </c>
      <c r="NRC307" s="13" t="s">
        <v>560</v>
      </c>
      <c r="NRD307" s="13" t="s">
        <v>560</v>
      </c>
      <c r="NRE307" s="13" t="s">
        <v>560</v>
      </c>
      <c r="NRF307" s="13" t="s">
        <v>560</v>
      </c>
      <c r="NRG307" s="13" t="s">
        <v>560</v>
      </c>
      <c r="NRH307" s="13" t="s">
        <v>560</v>
      </c>
      <c r="NRI307" s="13" t="s">
        <v>560</v>
      </c>
      <c r="NRJ307" s="13" t="s">
        <v>560</v>
      </c>
      <c r="NRK307" s="13" t="s">
        <v>560</v>
      </c>
      <c r="NRL307" s="13" t="s">
        <v>560</v>
      </c>
      <c r="NRM307" s="13" t="s">
        <v>560</v>
      </c>
      <c r="NRN307" s="13" t="s">
        <v>560</v>
      </c>
      <c r="NRO307" s="13" t="s">
        <v>560</v>
      </c>
      <c r="NRP307" s="13" t="s">
        <v>560</v>
      </c>
      <c r="NRQ307" s="13" t="s">
        <v>560</v>
      </c>
      <c r="NRR307" s="13" t="s">
        <v>560</v>
      </c>
      <c r="NRS307" s="13" t="s">
        <v>560</v>
      </c>
      <c r="NRT307" s="13" t="s">
        <v>560</v>
      </c>
      <c r="NRU307" s="13" t="s">
        <v>560</v>
      </c>
      <c r="NRV307" s="13" t="s">
        <v>560</v>
      </c>
      <c r="NRW307" s="13" t="s">
        <v>560</v>
      </c>
      <c r="NRX307" s="13" t="s">
        <v>560</v>
      </c>
      <c r="NRY307" s="13" t="s">
        <v>560</v>
      </c>
      <c r="NRZ307" s="13" t="s">
        <v>560</v>
      </c>
      <c r="NSA307" s="13" t="s">
        <v>560</v>
      </c>
      <c r="NSB307" s="13" t="s">
        <v>560</v>
      </c>
      <c r="NSC307" s="13" t="s">
        <v>560</v>
      </c>
      <c r="NSD307" s="13" t="s">
        <v>560</v>
      </c>
      <c r="NSE307" s="13" t="s">
        <v>560</v>
      </c>
      <c r="NSF307" s="13" t="s">
        <v>560</v>
      </c>
      <c r="NSG307" s="13" t="s">
        <v>560</v>
      </c>
      <c r="NSH307" s="13" t="s">
        <v>560</v>
      </c>
      <c r="NSI307" s="13" t="s">
        <v>560</v>
      </c>
      <c r="NSJ307" s="13" t="s">
        <v>560</v>
      </c>
      <c r="NSK307" s="13" t="s">
        <v>560</v>
      </c>
      <c r="NSL307" s="13" t="s">
        <v>560</v>
      </c>
      <c r="NSM307" s="13" t="s">
        <v>560</v>
      </c>
      <c r="NSN307" s="13" t="s">
        <v>560</v>
      </c>
      <c r="NSO307" s="13" t="s">
        <v>560</v>
      </c>
      <c r="NSP307" s="13" t="s">
        <v>560</v>
      </c>
      <c r="NSQ307" s="13" t="s">
        <v>560</v>
      </c>
      <c r="NSR307" s="13" t="s">
        <v>560</v>
      </c>
      <c r="NSS307" s="13" t="s">
        <v>560</v>
      </c>
      <c r="NST307" s="13" t="s">
        <v>560</v>
      </c>
      <c r="NSU307" s="13" t="s">
        <v>560</v>
      </c>
      <c r="NSV307" s="13" t="s">
        <v>560</v>
      </c>
      <c r="NSW307" s="13" t="s">
        <v>560</v>
      </c>
      <c r="NSX307" s="13" t="s">
        <v>560</v>
      </c>
      <c r="NSY307" s="13" t="s">
        <v>560</v>
      </c>
      <c r="NSZ307" s="13" t="s">
        <v>560</v>
      </c>
      <c r="NTA307" s="13" t="s">
        <v>560</v>
      </c>
      <c r="NTB307" s="13" t="s">
        <v>560</v>
      </c>
      <c r="NTC307" s="13" t="s">
        <v>560</v>
      </c>
      <c r="NTD307" s="13" t="s">
        <v>560</v>
      </c>
      <c r="NTE307" s="13" t="s">
        <v>560</v>
      </c>
      <c r="NTF307" s="13" t="s">
        <v>560</v>
      </c>
      <c r="NTG307" s="13" t="s">
        <v>560</v>
      </c>
      <c r="NTH307" s="13" t="s">
        <v>560</v>
      </c>
      <c r="NTI307" s="13" t="s">
        <v>560</v>
      </c>
      <c r="NTJ307" s="13" t="s">
        <v>560</v>
      </c>
      <c r="NTK307" s="13" t="s">
        <v>560</v>
      </c>
      <c r="NTL307" s="13" t="s">
        <v>560</v>
      </c>
      <c r="NTM307" s="13" t="s">
        <v>560</v>
      </c>
      <c r="NTN307" s="13" t="s">
        <v>560</v>
      </c>
      <c r="NTO307" s="13" t="s">
        <v>560</v>
      </c>
      <c r="NTP307" s="13" t="s">
        <v>560</v>
      </c>
      <c r="NTQ307" s="13" t="s">
        <v>560</v>
      </c>
      <c r="NTR307" s="13" t="s">
        <v>560</v>
      </c>
      <c r="NTS307" s="13" t="s">
        <v>560</v>
      </c>
      <c r="NTT307" s="13" t="s">
        <v>560</v>
      </c>
      <c r="NTU307" s="13" t="s">
        <v>560</v>
      </c>
      <c r="NTV307" s="13" t="s">
        <v>560</v>
      </c>
      <c r="NTW307" s="13" t="s">
        <v>560</v>
      </c>
      <c r="NTX307" s="13" t="s">
        <v>560</v>
      </c>
      <c r="NTY307" s="13" t="s">
        <v>560</v>
      </c>
      <c r="NTZ307" s="13" t="s">
        <v>560</v>
      </c>
      <c r="NUA307" s="13" t="s">
        <v>560</v>
      </c>
      <c r="NUB307" s="13" t="s">
        <v>560</v>
      </c>
      <c r="NUC307" s="13" t="s">
        <v>560</v>
      </c>
      <c r="NUD307" s="13" t="s">
        <v>560</v>
      </c>
      <c r="NUE307" s="13" t="s">
        <v>560</v>
      </c>
      <c r="NUF307" s="13" t="s">
        <v>560</v>
      </c>
      <c r="NUG307" s="13" t="s">
        <v>560</v>
      </c>
      <c r="NUH307" s="13" t="s">
        <v>560</v>
      </c>
      <c r="NUI307" s="13" t="s">
        <v>560</v>
      </c>
      <c r="NUJ307" s="13" t="s">
        <v>560</v>
      </c>
      <c r="NUK307" s="13" t="s">
        <v>560</v>
      </c>
      <c r="NUL307" s="13" t="s">
        <v>560</v>
      </c>
      <c r="NUM307" s="13" t="s">
        <v>560</v>
      </c>
      <c r="NUN307" s="13" t="s">
        <v>560</v>
      </c>
      <c r="NUO307" s="13" t="s">
        <v>560</v>
      </c>
      <c r="NUP307" s="13" t="s">
        <v>560</v>
      </c>
      <c r="NUQ307" s="13" t="s">
        <v>560</v>
      </c>
      <c r="NUR307" s="13" t="s">
        <v>560</v>
      </c>
      <c r="NUS307" s="13" t="s">
        <v>560</v>
      </c>
      <c r="NUT307" s="13" t="s">
        <v>560</v>
      </c>
      <c r="NUU307" s="13" t="s">
        <v>560</v>
      </c>
      <c r="NUV307" s="13" t="s">
        <v>560</v>
      </c>
      <c r="NUW307" s="13" t="s">
        <v>560</v>
      </c>
      <c r="NUX307" s="13" t="s">
        <v>560</v>
      </c>
      <c r="NUY307" s="13" t="s">
        <v>560</v>
      </c>
      <c r="NUZ307" s="13" t="s">
        <v>560</v>
      </c>
      <c r="NVA307" s="13" t="s">
        <v>560</v>
      </c>
      <c r="NVB307" s="13" t="s">
        <v>560</v>
      </c>
      <c r="NVC307" s="13" t="s">
        <v>560</v>
      </c>
      <c r="NVD307" s="13" t="s">
        <v>560</v>
      </c>
      <c r="NVE307" s="13" t="s">
        <v>560</v>
      </c>
      <c r="NVF307" s="13" t="s">
        <v>560</v>
      </c>
      <c r="NVG307" s="13" t="s">
        <v>560</v>
      </c>
      <c r="NVH307" s="13" t="s">
        <v>560</v>
      </c>
      <c r="NVI307" s="13" t="s">
        <v>560</v>
      </c>
      <c r="NVJ307" s="13" t="s">
        <v>560</v>
      </c>
      <c r="NVK307" s="13" t="s">
        <v>560</v>
      </c>
      <c r="NVL307" s="13" t="s">
        <v>560</v>
      </c>
      <c r="NVM307" s="13" t="s">
        <v>560</v>
      </c>
      <c r="NVN307" s="13" t="s">
        <v>560</v>
      </c>
      <c r="NVO307" s="13" t="s">
        <v>560</v>
      </c>
      <c r="NVP307" s="13" t="s">
        <v>560</v>
      </c>
      <c r="NVQ307" s="13" t="s">
        <v>560</v>
      </c>
      <c r="NVR307" s="13" t="s">
        <v>560</v>
      </c>
      <c r="NVS307" s="13" t="s">
        <v>560</v>
      </c>
      <c r="NVT307" s="13" t="s">
        <v>560</v>
      </c>
      <c r="NVU307" s="13" t="s">
        <v>560</v>
      </c>
      <c r="NVV307" s="13" t="s">
        <v>560</v>
      </c>
      <c r="NVW307" s="13" t="s">
        <v>560</v>
      </c>
      <c r="NVX307" s="13" t="s">
        <v>560</v>
      </c>
      <c r="NVY307" s="13" t="s">
        <v>560</v>
      </c>
      <c r="NVZ307" s="13" t="s">
        <v>560</v>
      </c>
      <c r="NWA307" s="13" t="s">
        <v>560</v>
      </c>
      <c r="NWB307" s="13" t="s">
        <v>560</v>
      </c>
      <c r="NWC307" s="13" t="s">
        <v>560</v>
      </c>
      <c r="NWD307" s="13" t="s">
        <v>560</v>
      </c>
      <c r="NWE307" s="13" t="s">
        <v>560</v>
      </c>
      <c r="NWF307" s="13" t="s">
        <v>560</v>
      </c>
      <c r="NWG307" s="13" t="s">
        <v>560</v>
      </c>
      <c r="NWH307" s="13" t="s">
        <v>560</v>
      </c>
      <c r="NWI307" s="13" t="s">
        <v>560</v>
      </c>
      <c r="NWJ307" s="13" t="s">
        <v>560</v>
      </c>
      <c r="NWK307" s="13" t="s">
        <v>560</v>
      </c>
      <c r="NWL307" s="13" t="s">
        <v>560</v>
      </c>
      <c r="NWM307" s="13" t="s">
        <v>560</v>
      </c>
      <c r="NWN307" s="13" t="s">
        <v>560</v>
      </c>
      <c r="NWO307" s="13" t="s">
        <v>560</v>
      </c>
      <c r="NWP307" s="13" t="s">
        <v>560</v>
      </c>
      <c r="NWQ307" s="13" t="s">
        <v>560</v>
      </c>
      <c r="NWR307" s="13" t="s">
        <v>560</v>
      </c>
      <c r="NWS307" s="13" t="s">
        <v>560</v>
      </c>
      <c r="NWT307" s="13" t="s">
        <v>560</v>
      </c>
      <c r="NWU307" s="13" t="s">
        <v>560</v>
      </c>
      <c r="NWV307" s="13" t="s">
        <v>560</v>
      </c>
      <c r="NWW307" s="13" t="s">
        <v>560</v>
      </c>
      <c r="NWX307" s="13" t="s">
        <v>560</v>
      </c>
      <c r="NWY307" s="13" t="s">
        <v>560</v>
      </c>
      <c r="NWZ307" s="13" t="s">
        <v>560</v>
      </c>
      <c r="NXA307" s="13" t="s">
        <v>560</v>
      </c>
      <c r="NXB307" s="13" t="s">
        <v>560</v>
      </c>
      <c r="NXC307" s="13" t="s">
        <v>560</v>
      </c>
      <c r="NXD307" s="13" t="s">
        <v>560</v>
      </c>
      <c r="NXE307" s="13" t="s">
        <v>560</v>
      </c>
      <c r="NXF307" s="13" t="s">
        <v>560</v>
      </c>
      <c r="NXG307" s="13" t="s">
        <v>560</v>
      </c>
      <c r="NXH307" s="13" t="s">
        <v>560</v>
      </c>
      <c r="NXI307" s="13" t="s">
        <v>560</v>
      </c>
      <c r="NXJ307" s="13" t="s">
        <v>560</v>
      </c>
      <c r="NXK307" s="13" t="s">
        <v>560</v>
      </c>
      <c r="NXL307" s="13" t="s">
        <v>560</v>
      </c>
      <c r="NXM307" s="13" t="s">
        <v>560</v>
      </c>
      <c r="NXN307" s="13" t="s">
        <v>560</v>
      </c>
      <c r="NXO307" s="13" t="s">
        <v>560</v>
      </c>
      <c r="NXP307" s="13" t="s">
        <v>560</v>
      </c>
      <c r="NXQ307" s="13" t="s">
        <v>560</v>
      </c>
      <c r="NXR307" s="13" t="s">
        <v>560</v>
      </c>
      <c r="NXS307" s="13" t="s">
        <v>560</v>
      </c>
      <c r="NXT307" s="13" t="s">
        <v>560</v>
      </c>
      <c r="NXU307" s="13" t="s">
        <v>560</v>
      </c>
      <c r="NXV307" s="13" t="s">
        <v>560</v>
      </c>
      <c r="NXW307" s="13" t="s">
        <v>560</v>
      </c>
      <c r="NXX307" s="13" t="s">
        <v>560</v>
      </c>
      <c r="NXY307" s="13" t="s">
        <v>560</v>
      </c>
      <c r="NXZ307" s="13" t="s">
        <v>560</v>
      </c>
      <c r="NYA307" s="13" t="s">
        <v>560</v>
      </c>
      <c r="NYB307" s="13" t="s">
        <v>560</v>
      </c>
      <c r="NYC307" s="13" t="s">
        <v>560</v>
      </c>
      <c r="NYD307" s="13" t="s">
        <v>560</v>
      </c>
      <c r="NYE307" s="13" t="s">
        <v>560</v>
      </c>
      <c r="NYF307" s="13" t="s">
        <v>560</v>
      </c>
      <c r="NYG307" s="13" t="s">
        <v>560</v>
      </c>
      <c r="NYH307" s="13" t="s">
        <v>560</v>
      </c>
      <c r="NYI307" s="13" t="s">
        <v>560</v>
      </c>
      <c r="NYJ307" s="13" t="s">
        <v>560</v>
      </c>
      <c r="NYK307" s="13" t="s">
        <v>560</v>
      </c>
      <c r="NYL307" s="13" t="s">
        <v>560</v>
      </c>
      <c r="NYM307" s="13" t="s">
        <v>560</v>
      </c>
      <c r="NYN307" s="13" t="s">
        <v>560</v>
      </c>
      <c r="NYO307" s="13" t="s">
        <v>560</v>
      </c>
      <c r="NYP307" s="13" t="s">
        <v>560</v>
      </c>
      <c r="NYQ307" s="13" t="s">
        <v>560</v>
      </c>
      <c r="NYR307" s="13" t="s">
        <v>560</v>
      </c>
      <c r="NYS307" s="13" t="s">
        <v>560</v>
      </c>
      <c r="NYT307" s="13" t="s">
        <v>560</v>
      </c>
      <c r="NYU307" s="13" t="s">
        <v>560</v>
      </c>
      <c r="NYV307" s="13" t="s">
        <v>560</v>
      </c>
      <c r="NYW307" s="13" t="s">
        <v>560</v>
      </c>
      <c r="NYX307" s="13" t="s">
        <v>560</v>
      </c>
      <c r="NYY307" s="13" t="s">
        <v>560</v>
      </c>
      <c r="NYZ307" s="13" t="s">
        <v>560</v>
      </c>
      <c r="NZA307" s="13" t="s">
        <v>560</v>
      </c>
      <c r="NZB307" s="13" t="s">
        <v>560</v>
      </c>
      <c r="NZC307" s="13" t="s">
        <v>560</v>
      </c>
      <c r="NZD307" s="13" t="s">
        <v>560</v>
      </c>
      <c r="NZE307" s="13" t="s">
        <v>560</v>
      </c>
      <c r="NZF307" s="13" t="s">
        <v>560</v>
      </c>
      <c r="NZG307" s="13" t="s">
        <v>560</v>
      </c>
      <c r="NZH307" s="13" t="s">
        <v>560</v>
      </c>
      <c r="NZI307" s="13" t="s">
        <v>560</v>
      </c>
      <c r="NZJ307" s="13" t="s">
        <v>560</v>
      </c>
      <c r="NZK307" s="13" t="s">
        <v>560</v>
      </c>
      <c r="NZL307" s="13" t="s">
        <v>560</v>
      </c>
      <c r="NZM307" s="13" t="s">
        <v>560</v>
      </c>
      <c r="NZN307" s="13" t="s">
        <v>560</v>
      </c>
      <c r="NZO307" s="13" t="s">
        <v>560</v>
      </c>
      <c r="NZP307" s="13" t="s">
        <v>560</v>
      </c>
      <c r="NZQ307" s="13" t="s">
        <v>560</v>
      </c>
      <c r="NZR307" s="13" t="s">
        <v>560</v>
      </c>
      <c r="NZS307" s="13" t="s">
        <v>560</v>
      </c>
      <c r="NZT307" s="13" t="s">
        <v>560</v>
      </c>
      <c r="NZU307" s="13" t="s">
        <v>560</v>
      </c>
      <c r="NZV307" s="13" t="s">
        <v>560</v>
      </c>
      <c r="NZW307" s="13" t="s">
        <v>560</v>
      </c>
      <c r="NZX307" s="13" t="s">
        <v>560</v>
      </c>
      <c r="NZY307" s="13" t="s">
        <v>560</v>
      </c>
      <c r="NZZ307" s="13" t="s">
        <v>560</v>
      </c>
      <c r="OAA307" s="13" t="s">
        <v>560</v>
      </c>
      <c r="OAB307" s="13" t="s">
        <v>560</v>
      </c>
      <c r="OAC307" s="13" t="s">
        <v>560</v>
      </c>
      <c r="OAD307" s="13" t="s">
        <v>560</v>
      </c>
      <c r="OAE307" s="13" t="s">
        <v>560</v>
      </c>
      <c r="OAF307" s="13" t="s">
        <v>560</v>
      </c>
      <c r="OAG307" s="13" t="s">
        <v>560</v>
      </c>
      <c r="OAH307" s="13" t="s">
        <v>560</v>
      </c>
      <c r="OAI307" s="13" t="s">
        <v>560</v>
      </c>
      <c r="OAJ307" s="13" t="s">
        <v>560</v>
      </c>
      <c r="OAK307" s="13" t="s">
        <v>560</v>
      </c>
      <c r="OAL307" s="13" t="s">
        <v>560</v>
      </c>
      <c r="OAM307" s="13" t="s">
        <v>560</v>
      </c>
      <c r="OAN307" s="13" t="s">
        <v>560</v>
      </c>
      <c r="OAO307" s="13" t="s">
        <v>560</v>
      </c>
      <c r="OAP307" s="13" t="s">
        <v>560</v>
      </c>
      <c r="OAQ307" s="13" t="s">
        <v>560</v>
      </c>
      <c r="OAR307" s="13" t="s">
        <v>560</v>
      </c>
      <c r="OAS307" s="13" t="s">
        <v>560</v>
      </c>
      <c r="OAT307" s="13" t="s">
        <v>560</v>
      </c>
      <c r="OAU307" s="13" t="s">
        <v>560</v>
      </c>
      <c r="OAV307" s="13" t="s">
        <v>560</v>
      </c>
      <c r="OAW307" s="13" t="s">
        <v>560</v>
      </c>
      <c r="OAX307" s="13" t="s">
        <v>560</v>
      </c>
      <c r="OAY307" s="13" t="s">
        <v>560</v>
      </c>
      <c r="OAZ307" s="13" t="s">
        <v>560</v>
      </c>
      <c r="OBA307" s="13" t="s">
        <v>560</v>
      </c>
      <c r="OBB307" s="13" t="s">
        <v>560</v>
      </c>
      <c r="OBC307" s="13" t="s">
        <v>560</v>
      </c>
      <c r="OBD307" s="13" t="s">
        <v>560</v>
      </c>
      <c r="OBE307" s="13" t="s">
        <v>560</v>
      </c>
      <c r="OBF307" s="13" t="s">
        <v>560</v>
      </c>
      <c r="OBG307" s="13" t="s">
        <v>560</v>
      </c>
      <c r="OBH307" s="13" t="s">
        <v>560</v>
      </c>
      <c r="OBI307" s="13" t="s">
        <v>560</v>
      </c>
      <c r="OBJ307" s="13" t="s">
        <v>560</v>
      </c>
      <c r="OBK307" s="13" t="s">
        <v>560</v>
      </c>
      <c r="OBL307" s="13" t="s">
        <v>560</v>
      </c>
      <c r="OBM307" s="13" t="s">
        <v>560</v>
      </c>
      <c r="OBN307" s="13" t="s">
        <v>560</v>
      </c>
      <c r="OBO307" s="13" t="s">
        <v>560</v>
      </c>
      <c r="OBP307" s="13" t="s">
        <v>560</v>
      </c>
      <c r="OBQ307" s="13" t="s">
        <v>560</v>
      </c>
      <c r="OBR307" s="13" t="s">
        <v>560</v>
      </c>
      <c r="OBS307" s="13" t="s">
        <v>560</v>
      </c>
      <c r="OBT307" s="13" t="s">
        <v>560</v>
      </c>
      <c r="OBU307" s="13" t="s">
        <v>560</v>
      </c>
      <c r="OBV307" s="13" t="s">
        <v>560</v>
      </c>
      <c r="OBW307" s="13" t="s">
        <v>560</v>
      </c>
      <c r="OBX307" s="13" t="s">
        <v>560</v>
      </c>
      <c r="OBY307" s="13" t="s">
        <v>560</v>
      </c>
      <c r="OBZ307" s="13" t="s">
        <v>560</v>
      </c>
      <c r="OCA307" s="13" t="s">
        <v>560</v>
      </c>
      <c r="OCB307" s="13" t="s">
        <v>560</v>
      </c>
      <c r="OCC307" s="13" t="s">
        <v>560</v>
      </c>
      <c r="OCD307" s="13" t="s">
        <v>560</v>
      </c>
      <c r="OCE307" s="13" t="s">
        <v>560</v>
      </c>
      <c r="OCF307" s="13" t="s">
        <v>560</v>
      </c>
      <c r="OCG307" s="13" t="s">
        <v>560</v>
      </c>
      <c r="OCH307" s="13" t="s">
        <v>560</v>
      </c>
      <c r="OCI307" s="13" t="s">
        <v>560</v>
      </c>
      <c r="OCJ307" s="13" t="s">
        <v>560</v>
      </c>
      <c r="OCK307" s="13" t="s">
        <v>560</v>
      </c>
      <c r="OCL307" s="13" t="s">
        <v>560</v>
      </c>
      <c r="OCM307" s="13" t="s">
        <v>560</v>
      </c>
      <c r="OCN307" s="13" t="s">
        <v>560</v>
      </c>
      <c r="OCO307" s="13" t="s">
        <v>560</v>
      </c>
      <c r="OCP307" s="13" t="s">
        <v>560</v>
      </c>
      <c r="OCQ307" s="13" t="s">
        <v>560</v>
      </c>
      <c r="OCR307" s="13" t="s">
        <v>560</v>
      </c>
      <c r="OCS307" s="13" t="s">
        <v>560</v>
      </c>
      <c r="OCT307" s="13" t="s">
        <v>560</v>
      </c>
      <c r="OCU307" s="13" t="s">
        <v>560</v>
      </c>
      <c r="OCV307" s="13" t="s">
        <v>560</v>
      </c>
      <c r="OCW307" s="13" t="s">
        <v>560</v>
      </c>
      <c r="OCX307" s="13" t="s">
        <v>560</v>
      </c>
      <c r="OCY307" s="13" t="s">
        <v>560</v>
      </c>
      <c r="OCZ307" s="13" t="s">
        <v>560</v>
      </c>
      <c r="ODA307" s="13" t="s">
        <v>560</v>
      </c>
      <c r="ODB307" s="13" t="s">
        <v>560</v>
      </c>
      <c r="ODC307" s="13" t="s">
        <v>560</v>
      </c>
      <c r="ODD307" s="13" t="s">
        <v>560</v>
      </c>
      <c r="ODE307" s="13" t="s">
        <v>560</v>
      </c>
      <c r="ODF307" s="13" t="s">
        <v>560</v>
      </c>
      <c r="ODG307" s="13" t="s">
        <v>560</v>
      </c>
      <c r="ODH307" s="13" t="s">
        <v>560</v>
      </c>
      <c r="ODI307" s="13" t="s">
        <v>560</v>
      </c>
      <c r="ODJ307" s="13" t="s">
        <v>560</v>
      </c>
      <c r="ODK307" s="13" t="s">
        <v>560</v>
      </c>
      <c r="ODL307" s="13" t="s">
        <v>560</v>
      </c>
      <c r="ODM307" s="13" t="s">
        <v>560</v>
      </c>
      <c r="ODN307" s="13" t="s">
        <v>560</v>
      </c>
      <c r="ODO307" s="13" t="s">
        <v>560</v>
      </c>
      <c r="ODP307" s="13" t="s">
        <v>560</v>
      </c>
      <c r="ODQ307" s="13" t="s">
        <v>560</v>
      </c>
      <c r="ODR307" s="13" t="s">
        <v>560</v>
      </c>
      <c r="ODS307" s="13" t="s">
        <v>560</v>
      </c>
      <c r="ODT307" s="13" t="s">
        <v>560</v>
      </c>
      <c r="ODU307" s="13" t="s">
        <v>560</v>
      </c>
      <c r="ODV307" s="13" t="s">
        <v>560</v>
      </c>
      <c r="ODW307" s="13" t="s">
        <v>560</v>
      </c>
      <c r="ODX307" s="13" t="s">
        <v>560</v>
      </c>
      <c r="ODY307" s="13" t="s">
        <v>560</v>
      </c>
      <c r="ODZ307" s="13" t="s">
        <v>560</v>
      </c>
      <c r="OEA307" s="13" t="s">
        <v>560</v>
      </c>
      <c r="OEB307" s="13" t="s">
        <v>560</v>
      </c>
      <c r="OEC307" s="13" t="s">
        <v>560</v>
      </c>
      <c r="OED307" s="13" t="s">
        <v>560</v>
      </c>
      <c r="OEE307" s="13" t="s">
        <v>560</v>
      </c>
      <c r="OEF307" s="13" t="s">
        <v>560</v>
      </c>
      <c r="OEG307" s="13" t="s">
        <v>560</v>
      </c>
      <c r="OEH307" s="13" t="s">
        <v>560</v>
      </c>
      <c r="OEI307" s="13" t="s">
        <v>560</v>
      </c>
      <c r="OEJ307" s="13" t="s">
        <v>560</v>
      </c>
      <c r="OEK307" s="13" t="s">
        <v>560</v>
      </c>
      <c r="OEL307" s="13" t="s">
        <v>560</v>
      </c>
      <c r="OEM307" s="13" t="s">
        <v>560</v>
      </c>
      <c r="OEN307" s="13" t="s">
        <v>560</v>
      </c>
      <c r="OEO307" s="13" t="s">
        <v>560</v>
      </c>
      <c r="OEP307" s="13" t="s">
        <v>560</v>
      </c>
      <c r="OEQ307" s="13" t="s">
        <v>560</v>
      </c>
      <c r="OER307" s="13" t="s">
        <v>560</v>
      </c>
      <c r="OES307" s="13" t="s">
        <v>560</v>
      </c>
      <c r="OET307" s="13" t="s">
        <v>560</v>
      </c>
      <c r="OEU307" s="13" t="s">
        <v>560</v>
      </c>
      <c r="OEV307" s="13" t="s">
        <v>560</v>
      </c>
      <c r="OEW307" s="13" t="s">
        <v>560</v>
      </c>
      <c r="OEX307" s="13" t="s">
        <v>560</v>
      </c>
      <c r="OEY307" s="13" t="s">
        <v>560</v>
      </c>
      <c r="OEZ307" s="13" t="s">
        <v>560</v>
      </c>
      <c r="OFA307" s="13" t="s">
        <v>560</v>
      </c>
      <c r="OFB307" s="13" t="s">
        <v>560</v>
      </c>
      <c r="OFC307" s="13" t="s">
        <v>560</v>
      </c>
      <c r="OFD307" s="13" t="s">
        <v>560</v>
      </c>
      <c r="OFE307" s="13" t="s">
        <v>560</v>
      </c>
      <c r="OFF307" s="13" t="s">
        <v>560</v>
      </c>
      <c r="OFG307" s="13" t="s">
        <v>560</v>
      </c>
      <c r="OFH307" s="13" t="s">
        <v>560</v>
      </c>
      <c r="OFI307" s="13" t="s">
        <v>560</v>
      </c>
      <c r="OFJ307" s="13" t="s">
        <v>560</v>
      </c>
      <c r="OFK307" s="13" t="s">
        <v>560</v>
      </c>
      <c r="OFL307" s="13" t="s">
        <v>560</v>
      </c>
      <c r="OFM307" s="13" t="s">
        <v>560</v>
      </c>
      <c r="OFN307" s="13" t="s">
        <v>560</v>
      </c>
      <c r="OFO307" s="13" t="s">
        <v>560</v>
      </c>
      <c r="OFP307" s="13" t="s">
        <v>560</v>
      </c>
      <c r="OFQ307" s="13" t="s">
        <v>560</v>
      </c>
      <c r="OFR307" s="13" t="s">
        <v>560</v>
      </c>
      <c r="OFS307" s="13" t="s">
        <v>560</v>
      </c>
      <c r="OFT307" s="13" t="s">
        <v>560</v>
      </c>
      <c r="OFU307" s="13" t="s">
        <v>560</v>
      </c>
      <c r="OFV307" s="13" t="s">
        <v>560</v>
      </c>
      <c r="OFW307" s="13" t="s">
        <v>560</v>
      </c>
      <c r="OFX307" s="13" t="s">
        <v>560</v>
      </c>
      <c r="OFY307" s="13" t="s">
        <v>560</v>
      </c>
      <c r="OFZ307" s="13" t="s">
        <v>560</v>
      </c>
      <c r="OGA307" s="13" t="s">
        <v>560</v>
      </c>
      <c r="OGB307" s="13" t="s">
        <v>560</v>
      </c>
      <c r="OGC307" s="13" t="s">
        <v>560</v>
      </c>
      <c r="OGD307" s="13" t="s">
        <v>560</v>
      </c>
      <c r="OGE307" s="13" t="s">
        <v>560</v>
      </c>
      <c r="OGF307" s="13" t="s">
        <v>560</v>
      </c>
      <c r="OGG307" s="13" t="s">
        <v>560</v>
      </c>
      <c r="OGH307" s="13" t="s">
        <v>560</v>
      </c>
      <c r="OGI307" s="13" t="s">
        <v>560</v>
      </c>
      <c r="OGJ307" s="13" t="s">
        <v>560</v>
      </c>
      <c r="OGK307" s="13" t="s">
        <v>560</v>
      </c>
      <c r="OGL307" s="13" t="s">
        <v>560</v>
      </c>
      <c r="OGM307" s="13" t="s">
        <v>560</v>
      </c>
      <c r="OGN307" s="13" t="s">
        <v>560</v>
      </c>
      <c r="OGO307" s="13" t="s">
        <v>560</v>
      </c>
      <c r="OGP307" s="13" t="s">
        <v>560</v>
      </c>
      <c r="OGQ307" s="13" t="s">
        <v>560</v>
      </c>
      <c r="OGR307" s="13" t="s">
        <v>560</v>
      </c>
      <c r="OGS307" s="13" t="s">
        <v>560</v>
      </c>
      <c r="OGT307" s="13" t="s">
        <v>560</v>
      </c>
      <c r="OGU307" s="13" t="s">
        <v>560</v>
      </c>
      <c r="OGV307" s="13" t="s">
        <v>560</v>
      </c>
      <c r="OGW307" s="13" t="s">
        <v>560</v>
      </c>
      <c r="OGX307" s="13" t="s">
        <v>560</v>
      </c>
      <c r="OGY307" s="13" t="s">
        <v>560</v>
      </c>
      <c r="OGZ307" s="13" t="s">
        <v>560</v>
      </c>
      <c r="OHA307" s="13" t="s">
        <v>560</v>
      </c>
      <c r="OHB307" s="13" t="s">
        <v>560</v>
      </c>
      <c r="OHC307" s="13" t="s">
        <v>560</v>
      </c>
      <c r="OHD307" s="13" t="s">
        <v>560</v>
      </c>
      <c r="OHE307" s="13" t="s">
        <v>560</v>
      </c>
      <c r="OHF307" s="13" t="s">
        <v>560</v>
      </c>
      <c r="OHG307" s="13" t="s">
        <v>560</v>
      </c>
      <c r="OHH307" s="13" t="s">
        <v>560</v>
      </c>
      <c r="OHI307" s="13" t="s">
        <v>560</v>
      </c>
      <c r="OHJ307" s="13" t="s">
        <v>560</v>
      </c>
      <c r="OHK307" s="13" t="s">
        <v>560</v>
      </c>
      <c r="OHL307" s="13" t="s">
        <v>560</v>
      </c>
      <c r="OHM307" s="13" t="s">
        <v>560</v>
      </c>
      <c r="OHN307" s="13" t="s">
        <v>560</v>
      </c>
      <c r="OHO307" s="13" t="s">
        <v>560</v>
      </c>
      <c r="OHP307" s="13" t="s">
        <v>560</v>
      </c>
      <c r="OHQ307" s="13" t="s">
        <v>560</v>
      </c>
      <c r="OHR307" s="13" t="s">
        <v>560</v>
      </c>
      <c r="OHS307" s="13" t="s">
        <v>560</v>
      </c>
      <c r="OHT307" s="13" t="s">
        <v>560</v>
      </c>
      <c r="OHU307" s="13" t="s">
        <v>560</v>
      </c>
      <c r="OHV307" s="13" t="s">
        <v>560</v>
      </c>
      <c r="OHW307" s="13" t="s">
        <v>560</v>
      </c>
      <c r="OHX307" s="13" t="s">
        <v>560</v>
      </c>
      <c r="OHY307" s="13" t="s">
        <v>560</v>
      </c>
      <c r="OHZ307" s="13" t="s">
        <v>560</v>
      </c>
      <c r="OIA307" s="13" t="s">
        <v>560</v>
      </c>
      <c r="OIB307" s="13" t="s">
        <v>560</v>
      </c>
      <c r="OIC307" s="13" t="s">
        <v>560</v>
      </c>
      <c r="OID307" s="13" t="s">
        <v>560</v>
      </c>
      <c r="OIE307" s="13" t="s">
        <v>560</v>
      </c>
      <c r="OIF307" s="13" t="s">
        <v>560</v>
      </c>
      <c r="OIG307" s="13" t="s">
        <v>560</v>
      </c>
      <c r="OIH307" s="13" t="s">
        <v>560</v>
      </c>
      <c r="OII307" s="13" t="s">
        <v>560</v>
      </c>
      <c r="OIJ307" s="13" t="s">
        <v>560</v>
      </c>
      <c r="OIK307" s="13" t="s">
        <v>560</v>
      </c>
      <c r="OIL307" s="13" t="s">
        <v>560</v>
      </c>
      <c r="OIM307" s="13" t="s">
        <v>560</v>
      </c>
      <c r="OIN307" s="13" t="s">
        <v>560</v>
      </c>
      <c r="OIO307" s="13" t="s">
        <v>560</v>
      </c>
      <c r="OIP307" s="13" t="s">
        <v>560</v>
      </c>
      <c r="OIQ307" s="13" t="s">
        <v>560</v>
      </c>
      <c r="OIR307" s="13" t="s">
        <v>560</v>
      </c>
      <c r="OIS307" s="13" t="s">
        <v>560</v>
      </c>
      <c r="OIT307" s="13" t="s">
        <v>560</v>
      </c>
      <c r="OIU307" s="13" t="s">
        <v>560</v>
      </c>
      <c r="OIV307" s="13" t="s">
        <v>560</v>
      </c>
      <c r="OIW307" s="13" t="s">
        <v>560</v>
      </c>
      <c r="OIX307" s="13" t="s">
        <v>560</v>
      </c>
      <c r="OIY307" s="13" t="s">
        <v>560</v>
      </c>
      <c r="OIZ307" s="13" t="s">
        <v>560</v>
      </c>
      <c r="OJA307" s="13" t="s">
        <v>560</v>
      </c>
      <c r="OJB307" s="13" t="s">
        <v>560</v>
      </c>
      <c r="OJC307" s="13" t="s">
        <v>560</v>
      </c>
      <c r="OJD307" s="13" t="s">
        <v>560</v>
      </c>
      <c r="OJE307" s="13" t="s">
        <v>560</v>
      </c>
      <c r="OJF307" s="13" t="s">
        <v>560</v>
      </c>
      <c r="OJG307" s="13" t="s">
        <v>560</v>
      </c>
      <c r="OJH307" s="13" t="s">
        <v>560</v>
      </c>
      <c r="OJI307" s="13" t="s">
        <v>560</v>
      </c>
      <c r="OJJ307" s="13" t="s">
        <v>560</v>
      </c>
      <c r="OJK307" s="13" t="s">
        <v>560</v>
      </c>
      <c r="OJL307" s="13" t="s">
        <v>560</v>
      </c>
      <c r="OJM307" s="13" t="s">
        <v>560</v>
      </c>
      <c r="OJN307" s="13" t="s">
        <v>560</v>
      </c>
      <c r="OJO307" s="13" t="s">
        <v>560</v>
      </c>
      <c r="OJP307" s="13" t="s">
        <v>560</v>
      </c>
      <c r="OJQ307" s="13" t="s">
        <v>560</v>
      </c>
      <c r="OJR307" s="13" t="s">
        <v>560</v>
      </c>
      <c r="OJS307" s="13" t="s">
        <v>560</v>
      </c>
      <c r="OJT307" s="13" t="s">
        <v>560</v>
      </c>
      <c r="OJU307" s="13" t="s">
        <v>560</v>
      </c>
      <c r="OJV307" s="13" t="s">
        <v>560</v>
      </c>
      <c r="OJW307" s="13" t="s">
        <v>560</v>
      </c>
      <c r="OJX307" s="13" t="s">
        <v>560</v>
      </c>
      <c r="OJY307" s="13" t="s">
        <v>560</v>
      </c>
      <c r="OJZ307" s="13" t="s">
        <v>560</v>
      </c>
      <c r="OKA307" s="13" t="s">
        <v>560</v>
      </c>
      <c r="OKB307" s="13" t="s">
        <v>560</v>
      </c>
      <c r="OKC307" s="13" t="s">
        <v>560</v>
      </c>
      <c r="OKD307" s="13" t="s">
        <v>560</v>
      </c>
      <c r="OKE307" s="13" t="s">
        <v>560</v>
      </c>
      <c r="OKF307" s="13" t="s">
        <v>560</v>
      </c>
      <c r="OKG307" s="13" t="s">
        <v>560</v>
      </c>
      <c r="OKH307" s="13" t="s">
        <v>560</v>
      </c>
      <c r="OKI307" s="13" t="s">
        <v>560</v>
      </c>
      <c r="OKJ307" s="13" t="s">
        <v>560</v>
      </c>
      <c r="OKK307" s="13" t="s">
        <v>560</v>
      </c>
      <c r="OKL307" s="13" t="s">
        <v>560</v>
      </c>
      <c r="OKM307" s="13" t="s">
        <v>560</v>
      </c>
      <c r="OKN307" s="13" t="s">
        <v>560</v>
      </c>
      <c r="OKO307" s="13" t="s">
        <v>560</v>
      </c>
      <c r="OKP307" s="13" t="s">
        <v>560</v>
      </c>
      <c r="OKQ307" s="13" t="s">
        <v>560</v>
      </c>
      <c r="OKR307" s="13" t="s">
        <v>560</v>
      </c>
      <c r="OKS307" s="13" t="s">
        <v>560</v>
      </c>
      <c r="OKT307" s="13" t="s">
        <v>560</v>
      </c>
      <c r="OKU307" s="13" t="s">
        <v>560</v>
      </c>
      <c r="OKV307" s="13" t="s">
        <v>560</v>
      </c>
      <c r="OKW307" s="13" t="s">
        <v>560</v>
      </c>
      <c r="OKX307" s="13" t="s">
        <v>560</v>
      </c>
      <c r="OKY307" s="13" t="s">
        <v>560</v>
      </c>
      <c r="OKZ307" s="13" t="s">
        <v>560</v>
      </c>
      <c r="OLA307" s="13" t="s">
        <v>560</v>
      </c>
      <c r="OLB307" s="13" t="s">
        <v>560</v>
      </c>
      <c r="OLC307" s="13" t="s">
        <v>560</v>
      </c>
      <c r="OLD307" s="13" t="s">
        <v>560</v>
      </c>
      <c r="OLE307" s="13" t="s">
        <v>560</v>
      </c>
      <c r="OLF307" s="13" t="s">
        <v>560</v>
      </c>
      <c r="OLG307" s="13" t="s">
        <v>560</v>
      </c>
      <c r="OLH307" s="13" t="s">
        <v>560</v>
      </c>
      <c r="OLI307" s="13" t="s">
        <v>560</v>
      </c>
      <c r="OLJ307" s="13" t="s">
        <v>560</v>
      </c>
      <c r="OLK307" s="13" t="s">
        <v>560</v>
      </c>
      <c r="OLL307" s="13" t="s">
        <v>560</v>
      </c>
      <c r="OLM307" s="13" t="s">
        <v>560</v>
      </c>
      <c r="OLN307" s="13" t="s">
        <v>560</v>
      </c>
      <c r="OLO307" s="13" t="s">
        <v>560</v>
      </c>
      <c r="OLP307" s="13" t="s">
        <v>560</v>
      </c>
      <c r="OLQ307" s="13" t="s">
        <v>560</v>
      </c>
      <c r="OLR307" s="13" t="s">
        <v>560</v>
      </c>
      <c r="OLS307" s="13" t="s">
        <v>560</v>
      </c>
      <c r="OLT307" s="13" t="s">
        <v>560</v>
      </c>
      <c r="OLU307" s="13" t="s">
        <v>560</v>
      </c>
      <c r="OLV307" s="13" t="s">
        <v>560</v>
      </c>
      <c r="OLW307" s="13" t="s">
        <v>560</v>
      </c>
      <c r="OLX307" s="13" t="s">
        <v>560</v>
      </c>
      <c r="OLY307" s="13" t="s">
        <v>560</v>
      </c>
      <c r="OLZ307" s="13" t="s">
        <v>560</v>
      </c>
      <c r="OMA307" s="13" t="s">
        <v>560</v>
      </c>
      <c r="OMB307" s="13" t="s">
        <v>560</v>
      </c>
      <c r="OMC307" s="13" t="s">
        <v>560</v>
      </c>
      <c r="OMD307" s="13" t="s">
        <v>560</v>
      </c>
      <c r="OME307" s="13" t="s">
        <v>560</v>
      </c>
      <c r="OMF307" s="13" t="s">
        <v>560</v>
      </c>
      <c r="OMG307" s="13" t="s">
        <v>560</v>
      </c>
      <c r="OMH307" s="13" t="s">
        <v>560</v>
      </c>
      <c r="OMI307" s="13" t="s">
        <v>560</v>
      </c>
      <c r="OMJ307" s="13" t="s">
        <v>560</v>
      </c>
      <c r="OMK307" s="13" t="s">
        <v>560</v>
      </c>
      <c r="OML307" s="13" t="s">
        <v>560</v>
      </c>
      <c r="OMM307" s="13" t="s">
        <v>560</v>
      </c>
      <c r="OMN307" s="13" t="s">
        <v>560</v>
      </c>
      <c r="OMO307" s="13" t="s">
        <v>560</v>
      </c>
      <c r="OMP307" s="13" t="s">
        <v>560</v>
      </c>
      <c r="OMQ307" s="13" t="s">
        <v>560</v>
      </c>
      <c r="OMR307" s="13" t="s">
        <v>560</v>
      </c>
      <c r="OMS307" s="13" t="s">
        <v>560</v>
      </c>
      <c r="OMT307" s="13" t="s">
        <v>560</v>
      </c>
      <c r="OMU307" s="13" t="s">
        <v>560</v>
      </c>
      <c r="OMV307" s="13" t="s">
        <v>560</v>
      </c>
      <c r="OMW307" s="13" t="s">
        <v>560</v>
      </c>
      <c r="OMX307" s="13" t="s">
        <v>560</v>
      </c>
      <c r="OMY307" s="13" t="s">
        <v>560</v>
      </c>
      <c r="OMZ307" s="13" t="s">
        <v>560</v>
      </c>
      <c r="ONA307" s="13" t="s">
        <v>560</v>
      </c>
      <c r="ONB307" s="13" t="s">
        <v>560</v>
      </c>
      <c r="ONC307" s="13" t="s">
        <v>560</v>
      </c>
      <c r="OND307" s="13" t="s">
        <v>560</v>
      </c>
      <c r="ONE307" s="13" t="s">
        <v>560</v>
      </c>
      <c r="ONF307" s="13" t="s">
        <v>560</v>
      </c>
      <c r="ONG307" s="13" t="s">
        <v>560</v>
      </c>
      <c r="ONH307" s="13" t="s">
        <v>560</v>
      </c>
      <c r="ONI307" s="13" t="s">
        <v>560</v>
      </c>
      <c r="ONJ307" s="13" t="s">
        <v>560</v>
      </c>
      <c r="ONK307" s="13" t="s">
        <v>560</v>
      </c>
      <c r="ONL307" s="13" t="s">
        <v>560</v>
      </c>
      <c r="ONM307" s="13" t="s">
        <v>560</v>
      </c>
      <c r="ONN307" s="13" t="s">
        <v>560</v>
      </c>
      <c r="ONO307" s="13" t="s">
        <v>560</v>
      </c>
      <c r="ONP307" s="13" t="s">
        <v>560</v>
      </c>
      <c r="ONQ307" s="13" t="s">
        <v>560</v>
      </c>
      <c r="ONR307" s="13" t="s">
        <v>560</v>
      </c>
      <c r="ONS307" s="13" t="s">
        <v>560</v>
      </c>
      <c r="ONT307" s="13" t="s">
        <v>560</v>
      </c>
      <c r="ONU307" s="13" t="s">
        <v>560</v>
      </c>
      <c r="ONV307" s="13" t="s">
        <v>560</v>
      </c>
      <c r="ONW307" s="13" t="s">
        <v>560</v>
      </c>
      <c r="ONX307" s="13" t="s">
        <v>560</v>
      </c>
      <c r="ONY307" s="13" t="s">
        <v>560</v>
      </c>
      <c r="ONZ307" s="13" t="s">
        <v>560</v>
      </c>
      <c r="OOA307" s="13" t="s">
        <v>560</v>
      </c>
      <c r="OOB307" s="13" t="s">
        <v>560</v>
      </c>
      <c r="OOC307" s="13" t="s">
        <v>560</v>
      </c>
      <c r="OOD307" s="13" t="s">
        <v>560</v>
      </c>
      <c r="OOE307" s="13" t="s">
        <v>560</v>
      </c>
      <c r="OOF307" s="13" t="s">
        <v>560</v>
      </c>
      <c r="OOG307" s="13" t="s">
        <v>560</v>
      </c>
      <c r="OOH307" s="13" t="s">
        <v>560</v>
      </c>
      <c r="OOI307" s="13" t="s">
        <v>560</v>
      </c>
      <c r="OOJ307" s="13" t="s">
        <v>560</v>
      </c>
      <c r="OOK307" s="13" t="s">
        <v>560</v>
      </c>
      <c r="OOL307" s="13" t="s">
        <v>560</v>
      </c>
      <c r="OOM307" s="13" t="s">
        <v>560</v>
      </c>
      <c r="OON307" s="13" t="s">
        <v>560</v>
      </c>
      <c r="OOO307" s="13" t="s">
        <v>560</v>
      </c>
      <c r="OOP307" s="13" t="s">
        <v>560</v>
      </c>
      <c r="OOQ307" s="13" t="s">
        <v>560</v>
      </c>
      <c r="OOR307" s="13" t="s">
        <v>560</v>
      </c>
      <c r="OOS307" s="13" t="s">
        <v>560</v>
      </c>
      <c r="OOT307" s="13" t="s">
        <v>560</v>
      </c>
      <c r="OOU307" s="13" t="s">
        <v>560</v>
      </c>
      <c r="OOV307" s="13" t="s">
        <v>560</v>
      </c>
      <c r="OOW307" s="13" t="s">
        <v>560</v>
      </c>
      <c r="OOX307" s="13" t="s">
        <v>560</v>
      </c>
      <c r="OOY307" s="13" t="s">
        <v>560</v>
      </c>
      <c r="OOZ307" s="13" t="s">
        <v>560</v>
      </c>
      <c r="OPA307" s="13" t="s">
        <v>560</v>
      </c>
      <c r="OPB307" s="13" t="s">
        <v>560</v>
      </c>
      <c r="OPC307" s="13" t="s">
        <v>560</v>
      </c>
      <c r="OPD307" s="13" t="s">
        <v>560</v>
      </c>
      <c r="OPE307" s="13" t="s">
        <v>560</v>
      </c>
      <c r="OPF307" s="13" t="s">
        <v>560</v>
      </c>
      <c r="OPG307" s="13" t="s">
        <v>560</v>
      </c>
      <c r="OPH307" s="13" t="s">
        <v>560</v>
      </c>
      <c r="OPI307" s="13" t="s">
        <v>560</v>
      </c>
      <c r="OPJ307" s="13" t="s">
        <v>560</v>
      </c>
      <c r="OPK307" s="13" t="s">
        <v>560</v>
      </c>
      <c r="OPL307" s="13" t="s">
        <v>560</v>
      </c>
      <c r="OPM307" s="13" t="s">
        <v>560</v>
      </c>
      <c r="OPN307" s="13" t="s">
        <v>560</v>
      </c>
      <c r="OPO307" s="13" t="s">
        <v>560</v>
      </c>
      <c r="OPP307" s="13" t="s">
        <v>560</v>
      </c>
      <c r="OPQ307" s="13" t="s">
        <v>560</v>
      </c>
      <c r="OPR307" s="13" t="s">
        <v>560</v>
      </c>
      <c r="OPS307" s="13" t="s">
        <v>560</v>
      </c>
      <c r="OPT307" s="13" t="s">
        <v>560</v>
      </c>
      <c r="OPU307" s="13" t="s">
        <v>560</v>
      </c>
      <c r="OPV307" s="13" t="s">
        <v>560</v>
      </c>
      <c r="OPW307" s="13" t="s">
        <v>560</v>
      </c>
      <c r="OPX307" s="13" t="s">
        <v>560</v>
      </c>
      <c r="OPY307" s="13" t="s">
        <v>560</v>
      </c>
      <c r="OPZ307" s="13" t="s">
        <v>560</v>
      </c>
      <c r="OQA307" s="13" t="s">
        <v>560</v>
      </c>
      <c r="OQB307" s="13" t="s">
        <v>560</v>
      </c>
      <c r="OQC307" s="13" t="s">
        <v>560</v>
      </c>
      <c r="OQD307" s="13" t="s">
        <v>560</v>
      </c>
      <c r="OQE307" s="13" t="s">
        <v>560</v>
      </c>
      <c r="OQF307" s="13" t="s">
        <v>560</v>
      </c>
      <c r="OQG307" s="13" t="s">
        <v>560</v>
      </c>
      <c r="OQH307" s="13" t="s">
        <v>560</v>
      </c>
      <c r="OQI307" s="13" t="s">
        <v>560</v>
      </c>
      <c r="OQJ307" s="13" t="s">
        <v>560</v>
      </c>
      <c r="OQK307" s="13" t="s">
        <v>560</v>
      </c>
      <c r="OQL307" s="13" t="s">
        <v>560</v>
      </c>
      <c r="OQM307" s="13" t="s">
        <v>560</v>
      </c>
      <c r="OQN307" s="13" t="s">
        <v>560</v>
      </c>
      <c r="OQO307" s="13" t="s">
        <v>560</v>
      </c>
      <c r="OQP307" s="13" t="s">
        <v>560</v>
      </c>
      <c r="OQQ307" s="13" t="s">
        <v>560</v>
      </c>
      <c r="OQR307" s="13" t="s">
        <v>560</v>
      </c>
      <c r="OQS307" s="13" t="s">
        <v>560</v>
      </c>
      <c r="OQT307" s="13" t="s">
        <v>560</v>
      </c>
      <c r="OQU307" s="13" t="s">
        <v>560</v>
      </c>
      <c r="OQV307" s="13" t="s">
        <v>560</v>
      </c>
      <c r="OQW307" s="13" t="s">
        <v>560</v>
      </c>
      <c r="OQX307" s="13" t="s">
        <v>560</v>
      </c>
      <c r="OQY307" s="13" t="s">
        <v>560</v>
      </c>
      <c r="OQZ307" s="13" t="s">
        <v>560</v>
      </c>
      <c r="ORA307" s="13" t="s">
        <v>560</v>
      </c>
      <c r="ORB307" s="13" t="s">
        <v>560</v>
      </c>
      <c r="ORC307" s="13" t="s">
        <v>560</v>
      </c>
      <c r="ORD307" s="13" t="s">
        <v>560</v>
      </c>
      <c r="ORE307" s="13" t="s">
        <v>560</v>
      </c>
      <c r="ORF307" s="13" t="s">
        <v>560</v>
      </c>
      <c r="ORG307" s="13" t="s">
        <v>560</v>
      </c>
      <c r="ORH307" s="13" t="s">
        <v>560</v>
      </c>
      <c r="ORI307" s="13" t="s">
        <v>560</v>
      </c>
      <c r="ORJ307" s="13" t="s">
        <v>560</v>
      </c>
      <c r="ORK307" s="13" t="s">
        <v>560</v>
      </c>
      <c r="ORL307" s="13" t="s">
        <v>560</v>
      </c>
      <c r="ORM307" s="13" t="s">
        <v>560</v>
      </c>
      <c r="ORN307" s="13" t="s">
        <v>560</v>
      </c>
      <c r="ORO307" s="13" t="s">
        <v>560</v>
      </c>
      <c r="ORP307" s="13" t="s">
        <v>560</v>
      </c>
      <c r="ORQ307" s="13" t="s">
        <v>560</v>
      </c>
      <c r="ORR307" s="13" t="s">
        <v>560</v>
      </c>
      <c r="ORS307" s="13" t="s">
        <v>560</v>
      </c>
      <c r="ORT307" s="13" t="s">
        <v>560</v>
      </c>
      <c r="ORU307" s="13" t="s">
        <v>560</v>
      </c>
      <c r="ORV307" s="13" t="s">
        <v>560</v>
      </c>
      <c r="ORW307" s="13" t="s">
        <v>560</v>
      </c>
      <c r="ORX307" s="13" t="s">
        <v>560</v>
      </c>
      <c r="ORY307" s="13" t="s">
        <v>560</v>
      </c>
      <c r="ORZ307" s="13" t="s">
        <v>560</v>
      </c>
      <c r="OSA307" s="13" t="s">
        <v>560</v>
      </c>
      <c r="OSB307" s="13" t="s">
        <v>560</v>
      </c>
      <c r="OSC307" s="13" t="s">
        <v>560</v>
      </c>
      <c r="OSD307" s="13" t="s">
        <v>560</v>
      </c>
      <c r="OSE307" s="13" t="s">
        <v>560</v>
      </c>
      <c r="OSF307" s="13" t="s">
        <v>560</v>
      </c>
      <c r="OSG307" s="13" t="s">
        <v>560</v>
      </c>
      <c r="OSH307" s="13" t="s">
        <v>560</v>
      </c>
      <c r="OSI307" s="13" t="s">
        <v>560</v>
      </c>
      <c r="OSJ307" s="13" t="s">
        <v>560</v>
      </c>
      <c r="OSK307" s="13" t="s">
        <v>560</v>
      </c>
      <c r="OSL307" s="13" t="s">
        <v>560</v>
      </c>
      <c r="OSM307" s="13" t="s">
        <v>560</v>
      </c>
      <c r="OSN307" s="13" t="s">
        <v>560</v>
      </c>
      <c r="OSO307" s="13" t="s">
        <v>560</v>
      </c>
      <c r="OSP307" s="13" t="s">
        <v>560</v>
      </c>
      <c r="OSQ307" s="13" t="s">
        <v>560</v>
      </c>
      <c r="OSR307" s="13" t="s">
        <v>560</v>
      </c>
      <c r="OSS307" s="13" t="s">
        <v>560</v>
      </c>
      <c r="OST307" s="13" t="s">
        <v>560</v>
      </c>
      <c r="OSU307" s="13" t="s">
        <v>560</v>
      </c>
      <c r="OSV307" s="13" t="s">
        <v>560</v>
      </c>
      <c r="OSW307" s="13" t="s">
        <v>560</v>
      </c>
      <c r="OSX307" s="13" t="s">
        <v>560</v>
      </c>
      <c r="OSY307" s="13" t="s">
        <v>560</v>
      </c>
      <c r="OSZ307" s="13" t="s">
        <v>560</v>
      </c>
      <c r="OTA307" s="13" t="s">
        <v>560</v>
      </c>
      <c r="OTB307" s="13" t="s">
        <v>560</v>
      </c>
      <c r="OTC307" s="13" t="s">
        <v>560</v>
      </c>
      <c r="OTD307" s="13" t="s">
        <v>560</v>
      </c>
      <c r="OTE307" s="13" t="s">
        <v>560</v>
      </c>
      <c r="OTF307" s="13" t="s">
        <v>560</v>
      </c>
      <c r="OTG307" s="13" t="s">
        <v>560</v>
      </c>
      <c r="OTH307" s="13" t="s">
        <v>560</v>
      </c>
      <c r="OTI307" s="13" t="s">
        <v>560</v>
      </c>
      <c r="OTJ307" s="13" t="s">
        <v>560</v>
      </c>
      <c r="OTK307" s="13" t="s">
        <v>560</v>
      </c>
      <c r="OTL307" s="13" t="s">
        <v>560</v>
      </c>
      <c r="OTM307" s="13" t="s">
        <v>560</v>
      </c>
      <c r="OTN307" s="13" t="s">
        <v>560</v>
      </c>
      <c r="OTO307" s="13" t="s">
        <v>560</v>
      </c>
      <c r="OTP307" s="13" t="s">
        <v>560</v>
      </c>
      <c r="OTQ307" s="13" t="s">
        <v>560</v>
      </c>
      <c r="OTR307" s="13" t="s">
        <v>560</v>
      </c>
      <c r="OTS307" s="13" t="s">
        <v>560</v>
      </c>
      <c r="OTT307" s="13" t="s">
        <v>560</v>
      </c>
      <c r="OTU307" s="13" t="s">
        <v>560</v>
      </c>
      <c r="OTV307" s="13" t="s">
        <v>560</v>
      </c>
      <c r="OTW307" s="13" t="s">
        <v>560</v>
      </c>
      <c r="OTX307" s="13" t="s">
        <v>560</v>
      </c>
      <c r="OTY307" s="13" t="s">
        <v>560</v>
      </c>
      <c r="OTZ307" s="13" t="s">
        <v>560</v>
      </c>
      <c r="OUA307" s="13" t="s">
        <v>560</v>
      </c>
      <c r="OUB307" s="13" t="s">
        <v>560</v>
      </c>
      <c r="OUC307" s="13" t="s">
        <v>560</v>
      </c>
      <c r="OUD307" s="13" t="s">
        <v>560</v>
      </c>
      <c r="OUE307" s="13" t="s">
        <v>560</v>
      </c>
      <c r="OUF307" s="13" t="s">
        <v>560</v>
      </c>
      <c r="OUG307" s="13" t="s">
        <v>560</v>
      </c>
      <c r="OUH307" s="13" t="s">
        <v>560</v>
      </c>
      <c r="OUI307" s="13" t="s">
        <v>560</v>
      </c>
      <c r="OUJ307" s="13" t="s">
        <v>560</v>
      </c>
      <c r="OUK307" s="13" t="s">
        <v>560</v>
      </c>
      <c r="OUL307" s="13" t="s">
        <v>560</v>
      </c>
      <c r="OUM307" s="13" t="s">
        <v>560</v>
      </c>
      <c r="OUN307" s="13" t="s">
        <v>560</v>
      </c>
      <c r="OUO307" s="13" t="s">
        <v>560</v>
      </c>
      <c r="OUP307" s="13" t="s">
        <v>560</v>
      </c>
      <c r="OUQ307" s="13" t="s">
        <v>560</v>
      </c>
      <c r="OUR307" s="13" t="s">
        <v>560</v>
      </c>
      <c r="OUS307" s="13" t="s">
        <v>560</v>
      </c>
      <c r="OUT307" s="13" t="s">
        <v>560</v>
      </c>
      <c r="OUU307" s="13" t="s">
        <v>560</v>
      </c>
      <c r="OUV307" s="13" t="s">
        <v>560</v>
      </c>
      <c r="OUW307" s="13" t="s">
        <v>560</v>
      </c>
      <c r="OUX307" s="13" t="s">
        <v>560</v>
      </c>
      <c r="OUY307" s="13" t="s">
        <v>560</v>
      </c>
      <c r="OUZ307" s="13" t="s">
        <v>560</v>
      </c>
      <c r="OVA307" s="13" t="s">
        <v>560</v>
      </c>
      <c r="OVB307" s="13" t="s">
        <v>560</v>
      </c>
      <c r="OVC307" s="13" t="s">
        <v>560</v>
      </c>
      <c r="OVD307" s="13" t="s">
        <v>560</v>
      </c>
      <c r="OVE307" s="13" t="s">
        <v>560</v>
      </c>
      <c r="OVF307" s="13" t="s">
        <v>560</v>
      </c>
      <c r="OVG307" s="13" t="s">
        <v>560</v>
      </c>
      <c r="OVH307" s="13" t="s">
        <v>560</v>
      </c>
      <c r="OVI307" s="13" t="s">
        <v>560</v>
      </c>
      <c r="OVJ307" s="13" t="s">
        <v>560</v>
      </c>
      <c r="OVK307" s="13" t="s">
        <v>560</v>
      </c>
      <c r="OVL307" s="13" t="s">
        <v>560</v>
      </c>
      <c r="OVM307" s="13" t="s">
        <v>560</v>
      </c>
      <c r="OVN307" s="13" t="s">
        <v>560</v>
      </c>
      <c r="OVO307" s="13" t="s">
        <v>560</v>
      </c>
      <c r="OVP307" s="13" t="s">
        <v>560</v>
      </c>
      <c r="OVQ307" s="13" t="s">
        <v>560</v>
      </c>
      <c r="OVR307" s="13" t="s">
        <v>560</v>
      </c>
      <c r="OVS307" s="13" t="s">
        <v>560</v>
      </c>
      <c r="OVT307" s="13" t="s">
        <v>560</v>
      </c>
      <c r="OVU307" s="13" t="s">
        <v>560</v>
      </c>
      <c r="OVV307" s="13" t="s">
        <v>560</v>
      </c>
      <c r="OVW307" s="13" t="s">
        <v>560</v>
      </c>
      <c r="OVX307" s="13" t="s">
        <v>560</v>
      </c>
      <c r="OVY307" s="13" t="s">
        <v>560</v>
      </c>
      <c r="OVZ307" s="13" t="s">
        <v>560</v>
      </c>
      <c r="OWA307" s="13" t="s">
        <v>560</v>
      </c>
      <c r="OWB307" s="13" t="s">
        <v>560</v>
      </c>
      <c r="OWC307" s="13" t="s">
        <v>560</v>
      </c>
      <c r="OWD307" s="13" t="s">
        <v>560</v>
      </c>
      <c r="OWE307" s="13" t="s">
        <v>560</v>
      </c>
      <c r="OWF307" s="13" t="s">
        <v>560</v>
      </c>
      <c r="OWG307" s="13" t="s">
        <v>560</v>
      </c>
      <c r="OWH307" s="13" t="s">
        <v>560</v>
      </c>
      <c r="OWI307" s="13" t="s">
        <v>560</v>
      </c>
      <c r="OWJ307" s="13" t="s">
        <v>560</v>
      </c>
      <c r="OWK307" s="13" t="s">
        <v>560</v>
      </c>
      <c r="OWL307" s="13" t="s">
        <v>560</v>
      </c>
      <c r="OWM307" s="13" t="s">
        <v>560</v>
      </c>
      <c r="OWN307" s="13" t="s">
        <v>560</v>
      </c>
      <c r="OWO307" s="13" t="s">
        <v>560</v>
      </c>
      <c r="OWP307" s="13" t="s">
        <v>560</v>
      </c>
      <c r="OWQ307" s="13" t="s">
        <v>560</v>
      </c>
      <c r="OWR307" s="13" t="s">
        <v>560</v>
      </c>
      <c r="OWS307" s="13" t="s">
        <v>560</v>
      </c>
      <c r="OWT307" s="13" t="s">
        <v>560</v>
      </c>
      <c r="OWU307" s="13" t="s">
        <v>560</v>
      </c>
      <c r="OWV307" s="13" t="s">
        <v>560</v>
      </c>
      <c r="OWW307" s="13" t="s">
        <v>560</v>
      </c>
      <c r="OWX307" s="13" t="s">
        <v>560</v>
      </c>
      <c r="OWY307" s="13" t="s">
        <v>560</v>
      </c>
      <c r="OWZ307" s="13" t="s">
        <v>560</v>
      </c>
      <c r="OXA307" s="13" t="s">
        <v>560</v>
      </c>
      <c r="OXB307" s="13" t="s">
        <v>560</v>
      </c>
      <c r="OXC307" s="13" t="s">
        <v>560</v>
      </c>
      <c r="OXD307" s="13" t="s">
        <v>560</v>
      </c>
      <c r="OXE307" s="13" t="s">
        <v>560</v>
      </c>
      <c r="OXF307" s="13" t="s">
        <v>560</v>
      </c>
      <c r="OXG307" s="13" t="s">
        <v>560</v>
      </c>
      <c r="OXH307" s="13" t="s">
        <v>560</v>
      </c>
      <c r="OXI307" s="13" t="s">
        <v>560</v>
      </c>
      <c r="OXJ307" s="13" t="s">
        <v>560</v>
      </c>
      <c r="OXK307" s="13" t="s">
        <v>560</v>
      </c>
      <c r="OXL307" s="13" t="s">
        <v>560</v>
      </c>
      <c r="OXM307" s="13" t="s">
        <v>560</v>
      </c>
      <c r="OXN307" s="13" t="s">
        <v>560</v>
      </c>
      <c r="OXO307" s="13" t="s">
        <v>560</v>
      </c>
      <c r="OXP307" s="13" t="s">
        <v>560</v>
      </c>
      <c r="OXQ307" s="13" t="s">
        <v>560</v>
      </c>
      <c r="OXR307" s="13" t="s">
        <v>560</v>
      </c>
      <c r="OXS307" s="13" t="s">
        <v>560</v>
      </c>
      <c r="OXT307" s="13" t="s">
        <v>560</v>
      </c>
      <c r="OXU307" s="13" t="s">
        <v>560</v>
      </c>
      <c r="OXV307" s="13" t="s">
        <v>560</v>
      </c>
      <c r="OXW307" s="13" t="s">
        <v>560</v>
      </c>
      <c r="OXX307" s="13" t="s">
        <v>560</v>
      </c>
      <c r="OXY307" s="13" t="s">
        <v>560</v>
      </c>
      <c r="OXZ307" s="13" t="s">
        <v>560</v>
      </c>
      <c r="OYA307" s="13" t="s">
        <v>560</v>
      </c>
      <c r="OYB307" s="13" t="s">
        <v>560</v>
      </c>
      <c r="OYC307" s="13" t="s">
        <v>560</v>
      </c>
      <c r="OYD307" s="13" t="s">
        <v>560</v>
      </c>
      <c r="OYE307" s="13" t="s">
        <v>560</v>
      </c>
      <c r="OYF307" s="13" t="s">
        <v>560</v>
      </c>
      <c r="OYG307" s="13" t="s">
        <v>560</v>
      </c>
      <c r="OYH307" s="13" t="s">
        <v>560</v>
      </c>
      <c r="OYI307" s="13" t="s">
        <v>560</v>
      </c>
      <c r="OYJ307" s="13" t="s">
        <v>560</v>
      </c>
      <c r="OYK307" s="13" t="s">
        <v>560</v>
      </c>
      <c r="OYL307" s="13" t="s">
        <v>560</v>
      </c>
      <c r="OYM307" s="13" t="s">
        <v>560</v>
      </c>
      <c r="OYN307" s="13" t="s">
        <v>560</v>
      </c>
      <c r="OYO307" s="13" t="s">
        <v>560</v>
      </c>
      <c r="OYP307" s="13" t="s">
        <v>560</v>
      </c>
      <c r="OYQ307" s="13" t="s">
        <v>560</v>
      </c>
      <c r="OYR307" s="13" t="s">
        <v>560</v>
      </c>
      <c r="OYS307" s="13" t="s">
        <v>560</v>
      </c>
      <c r="OYT307" s="13" t="s">
        <v>560</v>
      </c>
      <c r="OYU307" s="13" t="s">
        <v>560</v>
      </c>
      <c r="OYV307" s="13" t="s">
        <v>560</v>
      </c>
      <c r="OYW307" s="13" t="s">
        <v>560</v>
      </c>
      <c r="OYX307" s="13" t="s">
        <v>560</v>
      </c>
      <c r="OYY307" s="13" t="s">
        <v>560</v>
      </c>
      <c r="OYZ307" s="13" t="s">
        <v>560</v>
      </c>
      <c r="OZA307" s="13" t="s">
        <v>560</v>
      </c>
      <c r="OZB307" s="13" t="s">
        <v>560</v>
      </c>
      <c r="OZC307" s="13" t="s">
        <v>560</v>
      </c>
      <c r="OZD307" s="13" t="s">
        <v>560</v>
      </c>
      <c r="OZE307" s="13" t="s">
        <v>560</v>
      </c>
      <c r="OZF307" s="13" t="s">
        <v>560</v>
      </c>
      <c r="OZG307" s="13" t="s">
        <v>560</v>
      </c>
      <c r="OZH307" s="13" t="s">
        <v>560</v>
      </c>
      <c r="OZI307" s="13" t="s">
        <v>560</v>
      </c>
      <c r="OZJ307" s="13" t="s">
        <v>560</v>
      </c>
      <c r="OZK307" s="13" t="s">
        <v>560</v>
      </c>
      <c r="OZL307" s="13" t="s">
        <v>560</v>
      </c>
      <c r="OZM307" s="13" t="s">
        <v>560</v>
      </c>
      <c r="OZN307" s="13" t="s">
        <v>560</v>
      </c>
      <c r="OZO307" s="13" t="s">
        <v>560</v>
      </c>
      <c r="OZP307" s="13" t="s">
        <v>560</v>
      </c>
      <c r="OZQ307" s="13" t="s">
        <v>560</v>
      </c>
      <c r="OZR307" s="13" t="s">
        <v>560</v>
      </c>
      <c r="OZS307" s="13" t="s">
        <v>560</v>
      </c>
      <c r="OZT307" s="13" t="s">
        <v>560</v>
      </c>
      <c r="OZU307" s="13" t="s">
        <v>560</v>
      </c>
      <c r="OZV307" s="13" t="s">
        <v>560</v>
      </c>
      <c r="OZW307" s="13" t="s">
        <v>560</v>
      </c>
      <c r="OZX307" s="13" t="s">
        <v>560</v>
      </c>
      <c r="OZY307" s="13" t="s">
        <v>560</v>
      </c>
      <c r="OZZ307" s="13" t="s">
        <v>560</v>
      </c>
      <c r="PAA307" s="13" t="s">
        <v>560</v>
      </c>
      <c r="PAB307" s="13" t="s">
        <v>560</v>
      </c>
      <c r="PAC307" s="13" t="s">
        <v>560</v>
      </c>
      <c r="PAD307" s="13" t="s">
        <v>560</v>
      </c>
      <c r="PAE307" s="13" t="s">
        <v>560</v>
      </c>
      <c r="PAF307" s="13" t="s">
        <v>560</v>
      </c>
      <c r="PAG307" s="13" t="s">
        <v>560</v>
      </c>
      <c r="PAH307" s="13" t="s">
        <v>560</v>
      </c>
      <c r="PAI307" s="13" t="s">
        <v>560</v>
      </c>
      <c r="PAJ307" s="13" t="s">
        <v>560</v>
      </c>
      <c r="PAK307" s="13" t="s">
        <v>560</v>
      </c>
      <c r="PAL307" s="13" t="s">
        <v>560</v>
      </c>
      <c r="PAM307" s="13" t="s">
        <v>560</v>
      </c>
      <c r="PAN307" s="13" t="s">
        <v>560</v>
      </c>
      <c r="PAO307" s="13" t="s">
        <v>560</v>
      </c>
      <c r="PAP307" s="13" t="s">
        <v>560</v>
      </c>
      <c r="PAQ307" s="13" t="s">
        <v>560</v>
      </c>
      <c r="PAR307" s="13" t="s">
        <v>560</v>
      </c>
      <c r="PAS307" s="13" t="s">
        <v>560</v>
      </c>
      <c r="PAT307" s="13" t="s">
        <v>560</v>
      </c>
      <c r="PAU307" s="13" t="s">
        <v>560</v>
      </c>
      <c r="PAV307" s="13" t="s">
        <v>560</v>
      </c>
      <c r="PAW307" s="13" t="s">
        <v>560</v>
      </c>
      <c r="PAX307" s="13" t="s">
        <v>560</v>
      </c>
      <c r="PAY307" s="13" t="s">
        <v>560</v>
      </c>
      <c r="PAZ307" s="13" t="s">
        <v>560</v>
      </c>
      <c r="PBA307" s="13" t="s">
        <v>560</v>
      </c>
      <c r="PBB307" s="13" t="s">
        <v>560</v>
      </c>
      <c r="PBC307" s="13" t="s">
        <v>560</v>
      </c>
      <c r="PBD307" s="13" t="s">
        <v>560</v>
      </c>
      <c r="PBE307" s="13" t="s">
        <v>560</v>
      </c>
      <c r="PBF307" s="13" t="s">
        <v>560</v>
      </c>
      <c r="PBG307" s="13" t="s">
        <v>560</v>
      </c>
      <c r="PBH307" s="13" t="s">
        <v>560</v>
      </c>
      <c r="PBI307" s="13" t="s">
        <v>560</v>
      </c>
      <c r="PBJ307" s="13" t="s">
        <v>560</v>
      </c>
      <c r="PBK307" s="13" t="s">
        <v>560</v>
      </c>
      <c r="PBL307" s="13" t="s">
        <v>560</v>
      </c>
      <c r="PBM307" s="13" t="s">
        <v>560</v>
      </c>
      <c r="PBN307" s="13" t="s">
        <v>560</v>
      </c>
      <c r="PBO307" s="13" t="s">
        <v>560</v>
      </c>
      <c r="PBP307" s="13" t="s">
        <v>560</v>
      </c>
      <c r="PBQ307" s="13" t="s">
        <v>560</v>
      </c>
      <c r="PBR307" s="13" t="s">
        <v>560</v>
      </c>
      <c r="PBS307" s="13" t="s">
        <v>560</v>
      </c>
      <c r="PBT307" s="13" t="s">
        <v>560</v>
      </c>
      <c r="PBU307" s="13" t="s">
        <v>560</v>
      </c>
      <c r="PBV307" s="13" t="s">
        <v>560</v>
      </c>
      <c r="PBW307" s="13" t="s">
        <v>560</v>
      </c>
      <c r="PBX307" s="13" t="s">
        <v>560</v>
      </c>
      <c r="PBY307" s="13" t="s">
        <v>560</v>
      </c>
      <c r="PBZ307" s="13" t="s">
        <v>560</v>
      </c>
      <c r="PCA307" s="13" t="s">
        <v>560</v>
      </c>
      <c r="PCB307" s="13" t="s">
        <v>560</v>
      </c>
      <c r="PCC307" s="13" t="s">
        <v>560</v>
      </c>
      <c r="PCD307" s="13" t="s">
        <v>560</v>
      </c>
      <c r="PCE307" s="13" t="s">
        <v>560</v>
      </c>
      <c r="PCF307" s="13" t="s">
        <v>560</v>
      </c>
      <c r="PCG307" s="13" t="s">
        <v>560</v>
      </c>
      <c r="PCH307" s="13" t="s">
        <v>560</v>
      </c>
      <c r="PCI307" s="13" t="s">
        <v>560</v>
      </c>
      <c r="PCJ307" s="13" t="s">
        <v>560</v>
      </c>
      <c r="PCK307" s="13" t="s">
        <v>560</v>
      </c>
      <c r="PCL307" s="13" t="s">
        <v>560</v>
      </c>
      <c r="PCM307" s="13" t="s">
        <v>560</v>
      </c>
      <c r="PCN307" s="13" t="s">
        <v>560</v>
      </c>
      <c r="PCO307" s="13" t="s">
        <v>560</v>
      </c>
      <c r="PCP307" s="13" t="s">
        <v>560</v>
      </c>
      <c r="PCQ307" s="13" t="s">
        <v>560</v>
      </c>
      <c r="PCR307" s="13" t="s">
        <v>560</v>
      </c>
      <c r="PCS307" s="13" t="s">
        <v>560</v>
      </c>
      <c r="PCT307" s="13" t="s">
        <v>560</v>
      </c>
      <c r="PCU307" s="13" t="s">
        <v>560</v>
      </c>
      <c r="PCV307" s="13" t="s">
        <v>560</v>
      </c>
      <c r="PCW307" s="13" t="s">
        <v>560</v>
      </c>
      <c r="PCX307" s="13" t="s">
        <v>560</v>
      </c>
      <c r="PCY307" s="13" t="s">
        <v>560</v>
      </c>
      <c r="PCZ307" s="13" t="s">
        <v>560</v>
      </c>
      <c r="PDA307" s="13" t="s">
        <v>560</v>
      </c>
      <c r="PDB307" s="13" t="s">
        <v>560</v>
      </c>
      <c r="PDC307" s="13" t="s">
        <v>560</v>
      </c>
      <c r="PDD307" s="13" t="s">
        <v>560</v>
      </c>
      <c r="PDE307" s="13" t="s">
        <v>560</v>
      </c>
      <c r="PDF307" s="13" t="s">
        <v>560</v>
      </c>
      <c r="PDG307" s="13" t="s">
        <v>560</v>
      </c>
      <c r="PDH307" s="13" t="s">
        <v>560</v>
      </c>
      <c r="PDI307" s="13" t="s">
        <v>560</v>
      </c>
      <c r="PDJ307" s="13" t="s">
        <v>560</v>
      </c>
      <c r="PDK307" s="13" t="s">
        <v>560</v>
      </c>
      <c r="PDL307" s="13" t="s">
        <v>560</v>
      </c>
      <c r="PDM307" s="13" t="s">
        <v>560</v>
      </c>
      <c r="PDN307" s="13" t="s">
        <v>560</v>
      </c>
      <c r="PDO307" s="13" t="s">
        <v>560</v>
      </c>
      <c r="PDP307" s="13" t="s">
        <v>560</v>
      </c>
      <c r="PDQ307" s="13" t="s">
        <v>560</v>
      </c>
      <c r="PDR307" s="13" t="s">
        <v>560</v>
      </c>
      <c r="PDS307" s="13" t="s">
        <v>560</v>
      </c>
      <c r="PDT307" s="13" t="s">
        <v>560</v>
      </c>
      <c r="PDU307" s="13" t="s">
        <v>560</v>
      </c>
      <c r="PDV307" s="13" t="s">
        <v>560</v>
      </c>
      <c r="PDW307" s="13" t="s">
        <v>560</v>
      </c>
      <c r="PDX307" s="13" t="s">
        <v>560</v>
      </c>
      <c r="PDY307" s="13" t="s">
        <v>560</v>
      </c>
      <c r="PDZ307" s="13" t="s">
        <v>560</v>
      </c>
      <c r="PEA307" s="13" t="s">
        <v>560</v>
      </c>
      <c r="PEB307" s="13" t="s">
        <v>560</v>
      </c>
      <c r="PEC307" s="13" t="s">
        <v>560</v>
      </c>
      <c r="PED307" s="13" t="s">
        <v>560</v>
      </c>
      <c r="PEE307" s="13" t="s">
        <v>560</v>
      </c>
      <c r="PEF307" s="13" t="s">
        <v>560</v>
      </c>
      <c r="PEG307" s="13" t="s">
        <v>560</v>
      </c>
      <c r="PEH307" s="13" t="s">
        <v>560</v>
      </c>
      <c r="PEI307" s="13" t="s">
        <v>560</v>
      </c>
      <c r="PEJ307" s="13" t="s">
        <v>560</v>
      </c>
      <c r="PEK307" s="13" t="s">
        <v>560</v>
      </c>
      <c r="PEL307" s="13" t="s">
        <v>560</v>
      </c>
      <c r="PEM307" s="13" t="s">
        <v>560</v>
      </c>
      <c r="PEN307" s="13" t="s">
        <v>560</v>
      </c>
      <c r="PEO307" s="13" t="s">
        <v>560</v>
      </c>
      <c r="PEP307" s="13" t="s">
        <v>560</v>
      </c>
      <c r="PEQ307" s="13" t="s">
        <v>560</v>
      </c>
      <c r="PER307" s="13" t="s">
        <v>560</v>
      </c>
      <c r="PES307" s="13" t="s">
        <v>560</v>
      </c>
      <c r="PET307" s="13" t="s">
        <v>560</v>
      </c>
      <c r="PEU307" s="13" t="s">
        <v>560</v>
      </c>
      <c r="PEV307" s="13" t="s">
        <v>560</v>
      </c>
      <c r="PEW307" s="13" t="s">
        <v>560</v>
      </c>
      <c r="PEX307" s="13" t="s">
        <v>560</v>
      </c>
      <c r="PEY307" s="13" t="s">
        <v>560</v>
      </c>
      <c r="PEZ307" s="13" t="s">
        <v>560</v>
      </c>
      <c r="PFA307" s="13" t="s">
        <v>560</v>
      </c>
      <c r="PFB307" s="13" t="s">
        <v>560</v>
      </c>
      <c r="PFC307" s="13" t="s">
        <v>560</v>
      </c>
      <c r="PFD307" s="13" t="s">
        <v>560</v>
      </c>
      <c r="PFE307" s="13" t="s">
        <v>560</v>
      </c>
      <c r="PFF307" s="13" t="s">
        <v>560</v>
      </c>
      <c r="PFG307" s="13" t="s">
        <v>560</v>
      </c>
      <c r="PFH307" s="13" t="s">
        <v>560</v>
      </c>
      <c r="PFI307" s="13" t="s">
        <v>560</v>
      </c>
      <c r="PFJ307" s="13" t="s">
        <v>560</v>
      </c>
      <c r="PFK307" s="13" t="s">
        <v>560</v>
      </c>
      <c r="PFL307" s="13" t="s">
        <v>560</v>
      </c>
      <c r="PFM307" s="13" t="s">
        <v>560</v>
      </c>
      <c r="PFN307" s="13" t="s">
        <v>560</v>
      </c>
      <c r="PFO307" s="13" t="s">
        <v>560</v>
      </c>
      <c r="PFP307" s="13" t="s">
        <v>560</v>
      </c>
      <c r="PFQ307" s="13" t="s">
        <v>560</v>
      </c>
      <c r="PFR307" s="13" t="s">
        <v>560</v>
      </c>
      <c r="PFS307" s="13" t="s">
        <v>560</v>
      </c>
      <c r="PFT307" s="13" t="s">
        <v>560</v>
      </c>
      <c r="PFU307" s="13" t="s">
        <v>560</v>
      </c>
      <c r="PFV307" s="13" t="s">
        <v>560</v>
      </c>
      <c r="PFW307" s="13" t="s">
        <v>560</v>
      </c>
      <c r="PFX307" s="13" t="s">
        <v>560</v>
      </c>
      <c r="PFY307" s="13" t="s">
        <v>560</v>
      </c>
      <c r="PFZ307" s="13" t="s">
        <v>560</v>
      </c>
      <c r="PGA307" s="13" t="s">
        <v>560</v>
      </c>
      <c r="PGB307" s="13" t="s">
        <v>560</v>
      </c>
      <c r="PGC307" s="13" t="s">
        <v>560</v>
      </c>
      <c r="PGD307" s="13" t="s">
        <v>560</v>
      </c>
      <c r="PGE307" s="13" t="s">
        <v>560</v>
      </c>
      <c r="PGF307" s="13" t="s">
        <v>560</v>
      </c>
      <c r="PGG307" s="13" t="s">
        <v>560</v>
      </c>
      <c r="PGH307" s="13" t="s">
        <v>560</v>
      </c>
      <c r="PGI307" s="13" t="s">
        <v>560</v>
      </c>
      <c r="PGJ307" s="13" t="s">
        <v>560</v>
      </c>
      <c r="PGK307" s="13" t="s">
        <v>560</v>
      </c>
      <c r="PGL307" s="13" t="s">
        <v>560</v>
      </c>
      <c r="PGM307" s="13" t="s">
        <v>560</v>
      </c>
      <c r="PGN307" s="13" t="s">
        <v>560</v>
      </c>
      <c r="PGO307" s="13" t="s">
        <v>560</v>
      </c>
      <c r="PGP307" s="13" t="s">
        <v>560</v>
      </c>
      <c r="PGQ307" s="13" t="s">
        <v>560</v>
      </c>
      <c r="PGR307" s="13" t="s">
        <v>560</v>
      </c>
      <c r="PGS307" s="13" t="s">
        <v>560</v>
      </c>
      <c r="PGT307" s="13" t="s">
        <v>560</v>
      </c>
      <c r="PGU307" s="13" t="s">
        <v>560</v>
      </c>
      <c r="PGV307" s="13" t="s">
        <v>560</v>
      </c>
      <c r="PGW307" s="13" t="s">
        <v>560</v>
      </c>
      <c r="PGX307" s="13" t="s">
        <v>560</v>
      </c>
      <c r="PGY307" s="13" t="s">
        <v>560</v>
      </c>
      <c r="PGZ307" s="13" t="s">
        <v>560</v>
      </c>
      <c r="PHA307" s="13" t="s">
        <v>560</v>
      </c>
      <c r="PHB307" s="13" t="s">
        <v>560</v>
      </c>
      <c r="PHC307" s="13" t="s">
        <v>560</v>
      </c>
      <c r="PHD307" s="13" t="s">
        <v>560</v>
      </c>
      <c r="PHE307" s="13" t="s">
        <v>560</v>
      </c>
      <c r="PHF307" s="13" t="s">
        <v>560</v>
      </c>
      <c r="PHG307" s="13" t="s">
        <v>560</v>
      </c>
      <c r="PHH307" s="13" t="s">
        <v>560</v>
      </c>
      <c r="PHI307" s="13" t="s">
        <v>560</v>
      </c>
      <c r="PHJ307" s="13" t="s">
        <v>560</v>
      </c>
      <c r="PHK307" s="13" t="s">
        <v>560</v>
      </c>
      <c r="PHL307" s="13" t="s">
        <v>560</v>
      </c>
      <c r="PHM307" s="13" t="s">
        <v>560</v>
      </c>
      <c r="PHN307" s="13" t="s">
        <v>560</v>
      </c>
      <c r="PHO307" s="13" t="s">
        <v>560</v>
      </c>
      <c r="PHP307" s="13" t="s">
        <v>560</v>
      </c>
      <c r="PHQ307" s="13" t="s">
        <v>560</v>
      </c>
      <c r="PHR307" s="13" t="s">
        <v>560</v>
      </c>
      <c r="PHS307" s="13" t="s">
        <v>560</v>
      </c>
      <c r="PHT307" s="13" t="s">
        <v>560</v>
      </c>
      <c r="PHU307" s="13" t="s">
        <v>560</v>
      </c>
      <c r="PHV307" s="13" t="s">
        <v>560</v>
      </c>
      <c r="PHW307" s="13" t="s">
        <v>560</v>
      </c>
      <c r="PHX307" s="13" t="s">
        <v>560</v>
      </c>
      <c r="PHY307" s="13" t="s">
        <v>560</v>
      </c>
      <c r="PHZ307" s="13" t="s">
        <v>560</v>
      </c>
      <c r="PIA307" s="13" t="s">
        <v>560</v>
      </c>
      <c r="PIB307" s="13" t="s">
        <v>560</v>
      </c>
      <c r="PIC307" s="13" t="s">
        <v>560</v>
      </c>
      <c r="PID307" s="13" t="s">
        <v>560</v>
      </c>
      <c r="PIE307" s="13" t="s">
        <v>560</v>
      </c>
      <c r="PIF307" s="13" t="s">
        <v>560</v>
      </c>
      <c r="PIG307" s="13" t="s">
        <v>560</v>
      </c>
      <c r="PIH307" s="13" t="s">
        <v>560</v>
      </c>
      <c r="PII307" s="13" t="s">
        <v>560</v>
      </c>
      <c r="PIJ307" s="13" t="s">
        <v>560</v>
      </c>
      <c r="PIK307" s="13" t="s">
        <v>560</v>
      </c>
      <c r="PIL307" s="13" t="s">
        <v>560</v>
      </c>
      <c r="PIM307" s="13" t="s">
        <v>560</v>
      </c>
      <c r="PIN307" s="13" t="s">
        <v>560</v>
      </c>
      <c r="PIO307" s="13" t="s">
        <v>560</v>
      </c>
      <c r="PIP307" s="13" t="s">
        <v>560</v>
      </c>
      <c r="PIQ307" s="13" t="s">
        <v>560</v>
      </c>
      <c r="PIR307" s="13" t="s">
        <v>560</v>
      </c>
      <c r="PIS307" s="13" t="s">
        <v>560</v>
      </c>
      <c r="PIT307" s="13" t="s">
        <v>560</v>
      </c>
      <c r="PIU307" s="13" t="s">
        <v>560</v>
      </c>
      <c r="PIV307" s="13" t="s">
        <v>560</v>
      </c>
      <c r="PIW307" s="13" t="s">
        <v>560</v>
      </c>
      <c r="PIX307" s="13" t="s">
        <v>560</v>
      </c>
      <c r="PIY307" s="13" t="s">
        <v>560</v>
      </c>
      <c r="PIZ307" s="13" t="s">
        <v>560</v>
      </c>
      <c r="PJA307" s="13" t="s">
        <v>560</v>
      </c>
      <c r="PJB307" s="13" t="s">
        <v>560</v>
      </c>
      <c r="PJC307" s="13" t="s">
        <v>560</v>
      </c>
      <c r="PJD307" s="13" t="s">
        <v>560</v>
      </c>
      <c r="PJE307" s="13" t="s">
        <v>560</v>
      </c>
      <c r="PJF307" s="13" t="s">
        <v>560</v>
      </c>
      <c r="PJG307" s="13" t="s">
        <v>560</v>
      </c>
      <c r="PJH307" s="13" t="s">
        <v>560</v>
      </c>
      <c r="PJI307" s="13" t="s">
        <v>560</v>
      </c>
      <c r="PJJ307" s="13" t="s">
        <v>560</v>
      </c>
      <c r="PJK307" s="13" t="s">
        <v>560</v>
      </c>
      <c r="PJL307" s="13" t="s">
        <v>560</v>
      </c>
      <c r="PJM307" s="13" t="s">
        <v>560</v>
      </c>
      <c r="PJN307" s="13" t="s">
        <v>560</v>
      </c>
      <c r="PJO307" s="13" t="s">
        <v>560</v>
      </c>
      <c r="PJP307" s="13" t="s">
        <v>560</v>
      </c>
      <c r="PJQ307" s="13" t="s">
        <v>560</v>
      </c>
      <c r="PJR307" s="13" t="s">
        <v>560</v>
      </c>
      <c r="PJS307" s="13" t="s">
        <v>560</v>
      </c>
      <c r="PJT307" s="13" t="s">
        <v>560</v>
      </c>
      <c r="PJU307" s="13" t="s">
        <v>560</v>
      </c>
      <c r="PJV307" s="13" t="s">
        <v>560</v>
      </c>
      <c r="PJW307" s="13" t="s">
        <v>560</v>
      </c>
      <c r="PJX307" s="13" t="s">
        <v>560</v>
      </c>
      <c r="PJY307" s="13" t="s">
        <v>560</v>
      </c>
      <c r="PJZ307" s="13" t="s">
        <v>560</v>
      </c>
      <c r="PKA307" s="13" t="s">
        <v>560</v>
      </c>
      <c r="PKB307" s="13" t="s">
        <v>560</v>
      </c>
      <c r="PKC307" s="13" t="s">
        <v>560</v>
      </c>
      <c r="PKD307" s="13" t="s">
        <v>560</v>
      </c>
      <c r="PKE307" s="13" t="s">
        <v>560</v>
      </c>
      <c r="PKF307" s="13" t="s">
        <v>560</v>
      </c>
      <c r="PKG307" s="13" t="s">
        <v>560</v>
      </c>
      <c r="PKH307" s="13" t="s">
        <v>560</v>
      </c>
      <c r="PKI307" s="13" t="s">
        <v>560</v>
      </c>
      <c r="PKJ307" s="13" t="s">
        <v>560</v>
      </c>
      <c r="PKK307" s="13" t="s">
        <v>560</v>
      </c>
      <c r="PKL307" s="13" t="s">
        <v>560</v>
      </c>
      <c r="PKM307" s="13" t="s">
        <v>560</v>
      </c>
      <c r="PKN307" s="13" t="s">
        <v>560</v>
      </c>
      <c r="PKO307" s="13" t="s">
        <v>560</v>
      </c>
      <c r="PKP307" s="13" t="s">
        <v>560</v>
      </c>
      <c r="PKQ307" s="13" t="s">
        <v>560</v>
      </c>
      <c r="PKR307" s="13" t="s">
        <v>560</v>
      </c>
      <c r="PKS307" s="13" t="s">
        <v>560</v>
      </c>
      <c r="PKT307" s="13" t="s">
        <v>560</v>
      </c>
      <c r="PKU307" s="13" t="s">
        <v>560</v>
      </c>
      <c r="PKV307" s="13" t="s">
        <v>560</v>
      </c>
      <c r="PKW307" s="13" t="s">
        <v>560</v>
      </c>
      <c r="PKX307" s="13" t="s">
        <v>560</v>
      </c>
      <c r="PKY307" s="13" t="s">
        <v>560</v>
      </c>
      <c r="PKZ307" s="13" t="s">
        <v>560</v>
      </c>
      <c r="PLA307" s="13" t="s">
        <v>560</v>
      </c>
      <c r="PLB307" s="13" t="s">
        <v>560</v>
      </c>
      <c r="PLC307" s="13" t="s">
        <v>560</v>
      </c>
      <c r="PLD307" s="13" t="s">
        <v>560</v>
      </c>
      <c r="PLE307" s="13" t="s">
        <v>560</v>
      </c>
      <c r="PLF307" s="13" t="s">
        <v>560</v>
      </c>
      <c r="PLG307" s="13" t="s">
        <v>560</v>
      </c>
      <c r="PLH307" s="13" t="s">
        <v>560</v>
      </c>
      <c r="PLI307" s="13" t="s">
        <v>560</v>
      </c>
      <c r="PLJ307" s="13" t="s">
        <v>560</v>
      </c>
      <c r="PLK307" s="13" t="s">
        <v>560</v>
      </c>
      <c r="PLL307" s="13" t="s">
        <v>560</v>
      </c>
      <c r="PLM307" s="13" t="s">
        <v>560</v>
      </c>
      <c r="PLN307" s="13" t="s">
        <v>560</v>
      </c>
      <c r="PLO307" s="13" t="s">
        <v>560</v>
      </c>
      <c r="PLP307" s="13" t="s">
        <v>560</v>
      </c>
      <c r="PLQ307" s="13" t="s">
        <v>560</v>
      </c>
      <c r="PLR307" s="13" t="s">
        <v>560</v>
      </c>
      <c r="PLS307" s="13" t="s">
        <v>560</v>
      </c>
      <c r="PLT307" s="13" t="s">
        <v>560</v>
      </c>
      <c r="PLU307" s="13" t="s">
        <v>560</v>
      </c>
      <c r="PLV307" s="13" t="s">
        <v>560</v>
      </c>
      <c r="PLW307" s="13" t="s">
        <v>560</v>
      </c>
      <c r="PLX307" s="13" t="s">
        <v>560</v>
      </c>
      <c r="PLY307" s="13" t="s">
        <v>560</v>
      </c>
      <c r="PLZ307" s="13" t="s">
        <v>560</v>
      </c>
      <c r="PMA307" s="13" t="s">
        <v>560</v>
      </c>
      <c r="PMB307" s="13" t="s">
        <v>560</v>
      </c>
      <c r="PMC307" s="13" t="s">
        <v>560</v>
      </c>
      <c r="PMD307" s="13" t="s">
        <v>560</v>
      </c>
      <c r="PME307" s="13" t="s">
        <v>560</v>
      </c>
      <c r="PMF307" s="13" t="s">
        <v>560</v>
      </c>
      <c r="PMG307" s="13" t="s">
        <v>560</v>
      </c>
      <c r="PMH307" s="13" t="s">
        <v>560</v>
      </c>
      <c r="PMI307" s="13" t="s">
        <v>560</v>
      </c>
      <c r="PMJ307" s="13" t="s">
        <v>560</v>
      </c>
      <c r="PMK307" s="13" t="s">
        <v>560</v>
      </c>
      <c r="PML307" s="13" t="s">
        <v>560</v>
      </c>
      <c r="PMM307" s="13" t="s">
        <v>560</v>
      </c>
      <c r="PMN307" s="13" t="s">
        <v>560</v>
      </c>
      <c r="PMO307" s="13" t="s">
        <v>560</v>
      </c>
      <c r="PMP307" s="13" t="s">
        <v>560</v>
      </c>
      <c r="PMQ307" s="13" t="s">
        <v>560</v>
      </c>
      <c r="PMR307" s="13" t="s">
        <v>560</v>
      </c>
      <c r="PMS307" s="13" t="s">
        <v>560</v>
      </c>
      <c r="PMT307" s="13" t="s">
        <v>560</v>
      </c>
      <c r="PMU307" s="13" t="s">
        <v>560</v>
      </c>
      <c r="PMV307" s="13" t="s">
        <v>560</v>
      </c>
      <c r="PMW307" s="13" t="s">
        <v>560</v>
      </c>
      <c r="PMX307" s="13" t="s">
        <v>560</v>
      </c>
      <c r="PMY307" s="13" t="s">
        <v>560</v>
      </c>
      <c r="PMZ307" s="13" t="s">
        <v>560</v>
      </c>
      <c r="PNA307" s="13" t="s">
        <v>560</v>
      </c>
      <c r="PNB307" s="13" t="s">
        <v>560</v>
      </c>
      <c r="PNC307" s="13" t="s">
        <v>560</v>
      </c>
      <c r="PND307" s="13" t="s">
        <v>560</v>
      </c>
      <c r="PNE307" s="13" t="s">
        <v>560</v>
      </c>
      <c r="PNF307" s="13" t="s">
        <v>560</v>
      </c>
      <c r="PNG307" s="13" t="s">
        <v>560</v>
      </c>
      <c r="PNH307" s="13" t="s">
        <v>560</v>
      </c>
      <c r="PNI307" s="13" t="s">
        <v>560</v>
      </c>
      <c r="PNJ307" s="13" t="s">
        <v>560</v>
      </c>
      <c r="PNK307" s="13" t="s">
        <v>560</v>
      </c>
      <c r="PNL307" s="13" t="s">
        <v>560</v>
      </c>
      <c r="PNM307" s="13" t="s">
        <v>560</v>
      </c>
      <c r="PNN307" s="13" t="s">
        <v>560</v>
      </c>
      <c r="PNO307" s="13" t="s">
        <v>560</v>
      </c>
      <c r="PNP307" s="13" t="s">
        <v>560</v>
      </c>
      <c r="PNQ307" s="13" t="s">
        <v>560</v>
      </c>
      <c r="PNR307" s="13" t="s">
        <v>560</v>
      </c>
      <c r="PNS307" s="13" t="s">
        <v>560</v>
      </c>
      <c r="PNT307" s="13" t="s">
        <v>560</v>
      </c>
      <c r="PNU307" s="13" t="s">
        <v>560</v>
      </c>
      <c r="PNV307" s="13" t="s">
        <v>560</v>
      </c>
      <c r="PNW307" s="13" t="s">
        <v>560</v>
      </c>
      <c r="PNX307" s="13" t="s">
        <v>560</v>
      </c>
      <c r="PNY307" s="13" t="s">
        <v>560</v>
      </c>
      <c r="PNZ307" s="13" t="s">
        <v>560</v>
      </c>
      <c r="POA307" s="13" t="s">
        <v>560</v>
      </c>
      <c r="POB307" s="13" t="s">
        <v>560</v>
      </c>
      <c r="POC307" s="13" t="s">
        <v>560</v>
      </c>
      <c r="POD307" s="13" t="s">
        <v>560</v>
      </c>
      <c r="POE307" s="13" t="s">
        <v>560</v>
      </c>
      <c r="POF307" s="13" t="s">
        <v>560</v>
      </c>
      <c r="POG307" s="13" t="s">
        <v>560</v>
      </c>
      <c r="POH307" s="13" t="s">
        <v>560</v>
      </c>
      <c r="POI307" s="13" t="s">
        <v>560</v>
      </c>
      <c r="POJ307" s="13" t="s">
        <v>560</v>
      </c>
      <c r="POK307" s="13" t="s">
        <v>560</v>
      </c>
      <c r="POL307" s="13" t="s">
        <v>560</v>
      </c>
      <c r="POM307" s="13" t="s">
        <v>560</v>
      </c>
      <c r="PON307" s="13" t="s">
        <v>560</v>
      </c>
      <c r="POO307" s="13" t="s">
        <v>560</v>
      </c>
      <c r="POP307" s="13" t="s">
        <v>560</v>
      </c>
      <c r="POQ307" s="13" t="s">
        <v>560</v>
      </c>
      <c r="POR307" s="13" t="s">
        <v>560</v>
      </c>
      <c r="POS307" s="13" t="s">
        <v>560</v>
      </c>
      <c r="POT307" s="13" t="s">
        <v>560</v>
      </c>
      <c r="POU307" s="13" t="s">
        <v>560</v>
      </c>
      <c r="POV307" s="13" t="s">
        <v>560</v>
      </c>
      <c r="POW307" s="13" t="s">
        <v>560</v>
      </c>
      <c r="POX307" s="13" t="s">
        <v>560</v>
      </c>
      <c r="POY307" s="13" t="s">
        <v>560</v>
      </c>
      <c r="POZ307" s="13" t="s">
        <v>560</v>
      </c>
      <c r="PPA307" s="13" t="s">
        <v>560</v>
      </c>
      <c r="PPB307" s="13" t="s">
        <v>560</v>
      </c>
      <c r="PPC307" s="13" t="s">
        <v>560</v>
      </c>
      <c r="PPD307" s="13" t="s">
        <v>560</v>
      </c>
      <c r="PPE307" s="13" t="s">
        <v>560</v>
      </c>
      <c r="PPF307" s="13" t="s">
        <v>560</v>
      </c>
      <c r="PPG307" s="13" t="s">
        <v>560</v>
      </c>
      <c r="PPH307" s="13" t="s">
        <v>560</v>
      </c>
      <c r="PPI307" s="13" t="s">
        <v>560</v>
      </c>
      <c r="PPJ307" s="13" t="s">
        <v>560</v>
      </c>
      <c r="PPK307" s="13" t="s">
        <v>560</v>
      </c>
      <c r="PPL307" s="13" t="s">
        <v>560</v>
      </c>
      <c r="PPM307" s="13" t="s">
        <v>560</v>
      </c>
      <c r="PPN307" s="13" t="s">
        <v>560</v>
      </c>
      <c r="PPO307" s="13" t="s">
        <v>560</v>
      </c>
      <c r="PPP307" s="13" t="s">
        <v>560</v>
      </c>
      <c r="PPQ307" s="13" t="s">
        <v>560</v>
      </c>
      <c r="PPR307" s="13" t="s">
        <v>560</v>
      </c>
      <c r="PPS307" s="13" t="s">
        <v>560</v>
      </c>
      <c r="PPT307" s="13" t="s">
        <v>560</v>
      </c>
      <c r="PPU307" s="13" t="s">
        <v>560</v>
      </c>
      <c r="PPV307" s="13" t="s">
        <v>560</v>
      </c>
      <c r="PPW307" s="13" t="s">
        <v>560</v>
      </c>
      <c r="PPX307" s="13" t="s">
        <v>560</v>
      </c>
      <c r="PPY307" s="13" t="s">
        <v>560</v>
      </c>
      <c r="PPZ307" s="13" t="s">
        <v>560</v>
      </c>
      <c r="PQA307" s="13" t="s">
        <v>560</v>
      </c>
      <c r="PQB307" s="13" t="s">
        <v>560</v>
      </c>
      <c r="PQC307" s="13" t="s">
        <v>560</v>
      </c>
      <c r="PQD307" s="13" t="s">
        <v>560</v>
      </c>
      <c r="PQE307" s="13" t="s">
        <v>560</v>
      </c>
      <c r="PQF307" s="13" t="s">
        <v>560</v>
      </c>
      <c r="PQG307" s="13" t="s">
        <v>560</v>
      </c>
      <c r="PQH307" s="13" t="s">
        <v>560</v>
      </c>
      <c r="PQI307" s="13" t="s">
        <v>560</v>
      </c>
      <c r="PQJ307" s="13" t="s">
        <v>560</v>
      </c>
      <c r="PQK307" s="13" t="s">
        <v>560</v>
      </c>
      <c r="PQL307" s="13" t="s">
        <v>560</v>
      </c>
      <c r="PQM307" s="13" t="s">
        <v>560</v>
      </c>
      <c r="PQN307" s="13" t="s">
        <v>560</v>
      </c>
      <c r="PQO307" s="13" t="s">
        <v>560</v>
      </c>
      <c r="PQP307" s="13" t="s">
        <v>560</v>
      </c>
      <c r="PQQ307" s="13" t="s">
        <v>560</v>
      </c>
      <c r="PQR307" s="13" t="s">
        <v>560</v>
      </c>
      <c r="PQS307" s="13" t="s">
        <v>560</v>
      </c>
      <c r="PQT307" s="13" t="s">
        <v>560</v>
      </c>
      <c r="PQU307" s="13" t="s">
        <v>560</v>
      </c>
      <c r="PQV307" s="13" t="s">
        <v>560</v>
      </c>
      <c r="PQW307" s="13" t="s">
        <v>560</v>
      </c>
      <c r="PQX307" s="13" t="s">
        <v>560</v>
      </c>
      <c r="PQY307" s="13" t="s">
        <v>560</v>
      </c>
      <c r="PQZ307" s="13" t="s">
        <v>560</v>
      </c>
      <c r="PRA307" s="13" t="s">
        <v>560</v>
      </c>
      <c r="PRB307" s="13" t="s">
        <v>560</v>
      </c>
      <c r="PRC307" s="13" t="s">
        <v>560</v>
      </c>
      <c r="PRD307" s="13" t="s">
        <v>560</v>
      </c>
      <c r="PRE307" s="13" t="s">
        <v>560</v>
      </c>
      <c r="PRF307" s="13" t="s">
        <v>560</v>
      </c>
      <c r="PRG307" s="13" t="s">
        <v>560</v>
      </c>
      <c r="PRH307" s="13" t="s">
        <v>560</v>
      </c>
      <c r="PRI307" s="13" t="s">
        <v>560</v>
      </c>
      <c r="PRJ307" s="13" t="s">
        <v>560</v>
      </c>
      <c r="PRK307" s="13" t="s">
        <v>560</v>
      </c>
      <c r="PRL307" s="13" t="s">
        <v>560</v>
      </c>
      <c r="PRM307" s="13" t="s">
        <v>560</v>
      </c>
      <c r="PRN307" s="13" t="s">
        <v>560</v>
      </c>
      <c r="PRO307" s="13" t="s">
        <v>560</v>
      </c>
      <c r="PRP307" s="13" t="s">
        <v>560</v>
      </c>
      <c r="PRQ307" s="13" t="s">
        <v>560</v>
      </c>
      <c r="PRR307" s="13" t="s">
        <v>560</v>
      </c>
      <c r="PRS307" s="13" t="s">
        <v>560</v>
      </c>
      <c r="PRT307" s="13" t="s">
        <v>560</v>
      </c>
      <c r="PRU307" s="13" t="s">
        <v>560</v>
      </c>
      <c r="PRV307" s="13" t="s">
        <v>560</v>
      </c>
      <c r="PRW307" s="13" t="s">
        <v>560</v>
      </c>
      <c r="PRX307" s="13" t="s">
        <v>560</v>
      </c>
      <c r="PRY307" s="13" t="s">
        <v>560</v>
      </c>
      <c r="PRZ307" s="13" t="s">
        <v>560</v>
      </c>
      <c r="PSA307" s="13" t="s">
        <v>560</v>
      </c>
      <c r="PSB307" s="13" t="s">
        <v>560</v>
      </c>
      <c r="PSC307" s="13" t="s">
        <v>560</v>
      </c>
      <c r="PSD307" s="13" t="s">
        <v>560</v>
      </c>
      <c r="PSE307" s="13" t="s">
        <v>560</v>
      </c>
      <c r="PSF307" s="13" t="s">
        <v>560</v>
      </c>
      <c r="PSG307" s="13" t="s">
        <v>560</v>
      </c>
      <c r="PSH307" s="13" t="s">
        <v>560</v>
      </c>
      <c r="PSI307" s="13" t="s">
        <v>560</v>
      </c>
      <c r="PSJ307" s="13" t="s">
        <v>560</v>
      </c>
      <c r="PSK307" s="13" t="s">
        <v>560</v>
      </c>
      <c r="PSL307" s="13" t="s">
        <v>560</v>
      </c>
      <c r="PSM307" s="13" t="s">
        <v>560</v>
      </c>
      <c r="PSN307" s="13" t="s">
        <v>560</v>
      </c>
      <c r="PSO307" s="13" t="s">
        <v>560</v>
      </c>
      <c r="PSP307" s="13" t="s">
        <v>560</v>
      </c>
      <c r="PSQ307" s="13" t="s">
        <v>560</v>
      </c>
      <c r="PSR307" s="13" t="s">
        <v>560</v>
      </c>
      <c r="PSS307" s="13" t="s">
        <v>560</v>
      </c>
      <c r="PST307" s="13" t="s">
        <v>560</v>
      </c>
      <c r="PSU307" s="13" t="s">
        <v>560</v>
      </c>
      <c r="PSV307" s="13" t="s">
        <v>560</v>
      </c>
      <c r="PSW307" s="13" t="s">
        <v>560</v>
      </c>
      <c r="PSX307" s="13" t="s">
        <v>560</v>
      </c>
      <c r="PSY307" s="13" t="s">
        <v>560</v>
      </c>
      <c r="PSZ307" s="13" t="s">
        <v>560</v>
      </c>
      <c r="PTA307" s="13" t="s">
        <v>560</v>
      </c>
      <c r="PTB307" s="13" t="s">
        <v>560</v>
      </c>
      <c r="PTC307" s="13" t="s">
        <v>560</v>
      </c>
      <c r="PTD307" s="13" t="s">
        <v>560</v>
      </c>
      <c r="PTE307" s="13" t="s">
        <v>560</v>
      </c>
      <c r="PTF307" s="13" t="s">
        <v>560</v>
      </c>
      <c r="PTG307" s="13" t="s">
        <v>560</v>
      </c>
      <c r="PTH307" s="13" t="s">
        <v>560</v>
      </c>
      <c r="PTI307" s="13" t="s">
        <v>560</v>
      </c>
      <c r="PTJ307" s="13" t="s">
        <v>560</v>
      </c>
      <c r="PTK307" s="13" t="s">
        <v>560</v>
      </c>
      <c r="PTL307" s="13" t="s">
        <v>560</v>
      </c>
      <c r="PTM307" s="13" t="s">
        <v>560</v>
      </c>
      <c r="PTN307" s="13" t="s">
        <v>560</v>
      </c>
      <c r="PTO307" s="13" t="s">
        <v>560</v>
      </c>
      <c r="PTP307" s="13" t="s">
        <v>560</v>
      </c>
      <c r="PTQ307" s="13" t="s">
        <v>560</v>
      </c>
      <c r="PTR307" s="13" t="s">
        <v>560</v>
      </c>
      <c r="PTS307" s="13" t="s">
        <v>560</v>
      </c>
      <c r="PTT307" s="13" t="s">
        <v>560</v>
      </c>
      <c r="PTU307" s="13" t="s">
        <v>560</v>
      </c>
      <c r="PTV307" s="13" t="s">
        <v>560</v>
      </c>
      <c r="PTW307" s="13" t="s">
        <v>560</v>
      </c>
      <c r="PTX307" s="13" t="s">
        <v>560</v>
      </c>
      <c r="PTY307" s="13" t="s">
        <v>560</v>
      </c>
      <c r="PTZ307" s="13" t="s">
        <v>560</v>
      </c>
      <c r="PUA307" s="13" t="s">
        <v>560</v>
      </c>
      <c r="PUB307" s="13" t="s">
        <v>560</v>
      </c>
      <c r="PUC307" s="13" t="s">
        <v>560</v>
      </c>
      <c r="PUD307" s="13" t="s">
        <v>560</v>
      </c>
      <c r="PUE307" s="13" t="s">
        <v>560</v>
      </c>
      <c r="PUF307" s="13" t="s">
        <v>560</v>
      </c>
      <c r="PUG307" s="13" t="s">
        <v>560</v>
      </c>
      <c r="PUH307" s="13" t="s">
        <v>560</v>
      </c>
      <c r="PUI307" s="13" t="s">
        <v>560</v>
      </c>
      <c r="PUJ307" s="13" t="s">
        <v>560</v>
      </c>
      <c r="PUK307" s="13" t="s">
        <v>560</v>
      </c>
      <c r="PUL307" s="13" t="s">
        <v>560</v>
      </c>
      <c r="PUM307" s="13" t="s">
        <v>560</v>
      </c>
      <c r="PUN307" s="13" t="s">
        <v>560</v>
      </c>
      <c r="PUO307" s="13" t="s">
        <v>560</v>
      </c>
      <c r="PUP307" s="13" t="s">
        <v>560</v>
      </c>
      <c r="PUQ307" s="13" t="s">
        <v>560</v>
      </c>
      <c r="PUR307" s="13" t="s">
        <v>560</v>
      </c>
      <c r="PUS307" s="13" t="s">
        <v>560</v>
      </c>
      <c r="PUT307" s="13" t="s">
        <v>560</v>
      </c>
      <c r="PUU307" s="13" t="s">
        <v>560</v>
      </c>
      <c r="PUV307" s="13" t="s">
        <v>560</v>
      </c>
      <c r="PUW307" s="13" t="s">
        <v>560</v>
      </c>
      <c r="PUX307" s="13" t="s">
        <v>560</v>
      </c>
      <c r="PUY307" s="13" t="s">
        <v>560</v>
      </c>
      <c r="PUZ307" s="13" t="s">
        <v>560</v>
      </c>
      <c r="PVA307" s="13" t="s">
        <v>560</v>
      </c>
      <c r="PVB307" s="13" t="s">
        <v>560</v>
      </c>
      <c r="PVC307" s="13" t="s">
        <v>560</v>
      </c>
      <c r="PVD307" s="13" t="s">
        <v>560</v>
      </c>
      <c r="PVE307" s="13" t="s">
        <v>560</v>
      </c>
      <c r="PVF307" s="13" t="s">
        <v>560</v>
      </c>
      <c r="PVG307" s="13" t="s">
        <v>560</v>
      </c>
      <c r="PVH307" s="13" t="s">
        <v>560</v>
      </c>
      <c r="PVI307" s="13" t="s">
        <v>560</v>
      </c>
      <c r="PVJ307" s="13" t="s">
        <v>560</v>
      </c>
      <c r="PVK307" s="13" t="s">
        <v>560</v>
      </c>
      <c r="PVL307" s="13" t="s">
        <v>560</v>
      </c>
      <c r="PVM307" s="13" t="s">
        <v>560</v>
      </c>
      <c r="PVN307" s="13" t="s">
        <v>560</v>
      </c>
      <c r="PVO307" s="13" t="s">
        <v>560</v>
      </c>
      <c r="PVP307" s="13" t="s">
        <v>560</v>
      </c>
      <c r="PVQ307" s="13" t="s">
        <v>560</v>
      </c>
      <c r="PVR307" s="13" t="s">
        <v>560</v>
      </c>
      <c r="PVS307" s="13" t="s">
        <v>560</v>
      </c>
      <c r="PVT307" s="13" t="s">
        <v>560</v>
      </c>
      <c r="PVU307" s="13" t="s">
        <v>560</v>
      </c>
      <c r="PVV307" s="13" t="s">
        <v>560</v>
      </c>
      <c r="PVW307" s="13" t="s">
        <v>560</v>
      </c>
      <c r="PVX307" s="13" t="s">
        <v>560</v>
      </c>
      <c r="PVY307" s="13" t="s">
        <v>560</v>
      </c>
      <c r="PVZ307" s="13" t="s">
        <v>560</v>
      </c>
      <c r="PWA307" s="13" t="s">
        <v>560</v>
      </c>
      <c r="PWB307" s="13" t="s">
        <v>560</v>
      </c>
      <c r="PWC307" s="13" t="s">
        <v>560</v>
      </c>
      <c r="PWD307" s="13" t="s">
        <v>560</v>
      </c>
      <c r="PWE307" s="13" t="s">
        <v>560</v>
      </c>
      <c r="PWF307" s="13" t="s">
        <v>560</v>
      </c>
      <c r="PWG307" s="13" t="s">
        <v>560</v>
      </c>
      <c r="PWH307" s="13" t="s">
        <v>560</v>
      </c>
      <c r="PWI307" s="13" t="s">
        <v>560</v>
      </c>
      <c r="PWJ307" s="13" t="s">
        <v>560</v>
      </c>
      <c r="PWK307" s="13" t="s">
        <v>560</v>
      </c>
      <c r="PWL307" s="13" t="s">
        <v>560</v>
      </c>
      <c r="PWM307" s="13" t="s">
        <v>560</v>
      </c>
      <c r="PWN307" s="13" t="s">
        <v>560</v>
      </c>
      <c r="PWO307" s="13" t="s">
        <v>560</v>
      </c>
      <c r="PWP307" s="13" t="s">
        <v>560</v>
      </c>
      <c r="PWQ307" s="13" t="s">
        <v>560</v>
      </c>
      <c r="PWR307" s="13" t="s">
        <v>560</v>
      </c>
      <c r="PWS307" s="13" t="s">
        <v>560</v>
      </c>
      <c r="PWT307" s="13" t="s">
        <v>560</v>
      </c>
      <c r="PWU307" s="13" t="s">
        <v>560</v>
      </c>
      <c r="PWV307" s="13" t="s">
        <v>560</v>
      </c>
      <c r="PWW307" s="13" t="s">
        <v>560</v>
      </c>
      <c r="PWX307" s="13" t="s">
        <v>560</v>
      </c>
      <c r="PWY307" s="13" t="s">
        <v>560</v>
      </c>
      <c r="PWZ307" s="13" t="s">
        <v>560</v>
      </c>
      <c r="PXA307" s="13" t="s">
        <v>560</v>
      </c>
      <c r="PXB307" s="13" t="s">
        <v>560</v>
      </c>
      <c r="PXC307" s="13" t="s">
        <v>560</v>
      </c>
      <c r="PXD307" s="13" t="s">
        <v>560</v>
      </c>
      <c r="PXE307" s="13" t="s">
        <v>560</v>
      </c>
      <c r="PXF307" s="13" t="s">
        <v>560</v>
      </c>
      <c r="PXG307" s="13" t="s">
        <v>560</v>
      </c>
      <c r="PXH307" s="13" t="s">
        <v>560</v>
      </c>
      <c r="PXI307" s="13" t="s">
        <v>560</v>
      </c>
      <c r="PXJ307" s="13" t="s">
        <v>560</v>
      </c>
      <c r="PXK307" s="13" t="s">
        <v>560</v>
      </c>
      <c r="PXL307" s="13" t="s">
        <v>560</v>
      </c>
      <c r="PXM307" s="13" t="s">
        <v>560</v>
      </c>
      <c r="PXN307" s="13" t="s">
        <v>560</v>
      </c>
      <c r="PXO307" s="13" t="s">
        <v>560</v>
      </c>
      <c r="PXP307" s="13" t="s">
        <v>560</v>
      </c>
      <c r="PXQ307" s="13" t="s">
        <v>560</v>
      </c>
      <c r="PXR307" s="13" t="s">
        <v>560</v>
      </c>
      <c r="PXS307" s="13" t="s">
        <v>560</v>
      </c>
      <c r="PXT307" s="13" t="s">
        <v>560</v>
      </c>
      <c r="PXU307" s="13" t="s">
        <v>560</v>
      </c>
      <c r="PXV307" s="13" t="s">
        <v>560</v>
      </c>
      <c r="PXW307" s="13" t="s">
        <v>560</v>
      </c>
      <c r="PXX307" s="13" t="s">
        <v>560</v>
      </c>
      <c r="PXY307" s="13" t="s">
        <v>560</v>
      </c>
      <c r="PXZ307" s="13" t="s">
        <v>560</v>
      </c>
      <c r="PYA307" s="13" t="s">
        <v>560</v>
      </c>
      <c r="PYB307" s="13" t="s">
        <v>560</v>
      </c>
      <c r="PYC307" s="13" t="s">
        <v>560</v>
      </c>
      <c r="PYD307" s="13" t="s">
        <v>560</v>
      </c>
      <c r="PYE307" s="13" t="s">
        <v>560</v>
      </c>
      <c r="PYF307" s="13" t="s">
        <v>560</v>
      </c>
      <c r="PYG307" s="13" t="s">
        <v>560</v>
      </c>
      <c r="PYH307" s="13" t="s">
        <v>560</v>
      </c>
      <c r="PYI307" s="13" t="s">
        <v>560</v>
      </c>
      <c r="PYJ307" s="13" t="s">
        <v>560</v>
      </c>
      <c r="PYK307" s="13" t="s">
        <v>560</v>
      </c>
      <c r="PYL307" s="13" t="s">
        <v>560</v>
      </c>
      <c r="PYM307" s="13" t="s">
        <v>560</v>
      </c>
      <c r="PYN307" s="13" t="s">
        <v>560</v>
      </c>
      <c r="PYO307" s="13" t="s">
        <v>560</v>
      </c>
      <c r="PYP307" s="13" t="s">
        <v>560</v>
      </c>
      <c r="PYQ307" s="13" t="s">
        <v>560</v>
      </c>
      <c r="PYR307" s="13" t="s">
        <v>560</v>
      </c>
      <c r="PYS307" s="13" t="s">
        <v>560</v>
      </c>
      <c r="PYT307" s="13" t="s">
        <v>560</v>
      </c>
      <c r="PYU307" s="13" t="s">
        <v>560</v>
      </c>
      <c r="PYV307" s="13" t="s">
        <v>560</v>
      </c>
      <c r="PYW307" s="13" t="s">
        <v>560</v>
      </c>
      <c r="PYX307" s="13" t="s">
        <v>560</v>
      </c>
      <c r="PYY307" s="13" t="s">
        <v>560</v>
      </c>
      <c r="PYZ307" s="13" t="s">
        <v>560</v>
      </c>
      <c r="PZA307" s="13" t="s">
        <v>560</v>
      </c>
      <c r="PZB307" s="13" t="s">
        <v>560</v>
      </c>
      <c r="PZC307" s="13" t="s">
        <v>560</v>
      </c>
      <c r="PZD307" s="13" t="s">
        <v>560</v>
      </c>
      <c r="PZE307" s="13" t="s">
        <v>560</v>
      </c>
      <c r="PZF307" s="13" t="s">
        <v>560</v>
      </c>
      <c r="PZG307" s="13" t="s">
        <v>560</v>
      </c>
      <c r="PZH307" s="13" t="s">
        <v>560</v>
      </c>
      <c r="PZI307" s="13" t="s">
        <v>560</v>
      </c>
      <c r="PZJ307" s="13" t="s">
        <v>560</v>
      </c>
      <c r="PZK307" s="13" t="s">
        <v>560</v>
      </c>
      <c r="PZL307" s="13" t="s">
        <v>560</v>
      </c>
      <c r="PZM307" s="13" t="s">
        <v>560</v>
      </c>
      <c r="PZN307" s="13" t="s">
        <v>560</v>
      </c>
      <c r="PZO307" s="13" t="s">
        <v>560</v>
      </c>
      <c r="PZP307" s="13" t="s">
        <v>560</v>
      </c>
      <c r="PZQ307" s="13" t="s">
        <v>560</v>
      </c>
      <c r="PZR307" s="13" t="s">
        <v>560</v>
      </c>
      <c r="PZS307" s="13" t="s">
        <v>560</v>
      </c>
      <c r="PZT307" s="13" t="s">
        <v>560</v>
      </c>
      <c r="PZU307" s="13" t="s">
        <v>560</v>
      </c>
      <c r="PZV307" s="13" t="s">
        <v>560</v>
      </c>
      <c r="PZW307" s="13" t="s">
        <v>560</v>
      </c>
      <c r="PZX307" s="13" t="s">
        <v>560</v>
      </c>
      <c r="PZY307" s="13" t="s">
        <v>560</v>
      </c>
      <c r="PZZ307" s="13" t="s">
        <v>560</v>
      </c>
      <c r="QAA307" s="13" t="s">
        <v>560</v>
      </c>
      <c r="QAB307" s="13" t="s">
        <v>560</v>
      </c>
      <c r="QAC307" s="13" t="s">
        <v>560</v>
      </c>
      <c r="QAD307" s="13" t="s">
        <v>560</v>
      </c>
      <c r="QAE307" s="13" t="s">
        <v>560</v>
      </c>
      <c r="QAF307" s="13" t="s">
        <v>560</v>
      </c>
      <c r="QAG307" s="13" t="s">
        <v>560</v>
      </c>
      <c r="QAH307" s="13" t="s">
        <v>560</v>
      </c>
      <c r="QAI307" s="13" t="s">
        <v>560</v>
      </c>
      <c r="QAJ307" s="13" t="s">
        <v>560</v>
      </c>
      <c r="QAK307" s="13" t="s">
        <v>560</v>
      </c>
      <c r="QAL307" s="13" t="s">
        <v>560</v>
      </c>
      <c r="QAM307" s="13" t="s">
        <v>560</v>
      </c>
      <c r="QAN307" s="13" t="s">
        <v>560</v>
      </c>
      <c r="QAO307" s="13" t="s">
        <v>560</v>
      </c>
      <c r="QAP307" s="13" t="s">
        <v>560</v>
      </c>
      <c r="QAQ307" s="13" t="s">
        <v>560</v>
      </c>
      <c r="QAR307" s="13" t="s">
        <v>560</v>
      </c>
      <c r="QAS307" s="13" t="s">
        <v>560</v>
      </c>
      <c r="QAT307" s="13" t="s">
        <v>560</v>
      </c>
      <c r="QAU307" s="13" t="s">
        <v>560</v>
      </c>
      <c r="QAV307" s="13" t="s">
        <v>560</v>
      </c>
      <c r="QAW307" s="13" t="s">
        <v>560</v>
      </c>
      <c r="QAX307" s="13" t="s">
        <v>560</v>
      </c>
      <c r="QAY307" s="13" t="s">
        <v>560</v>
      </c>
      <c r="QAZ307" s="13" t="s">
        <v>560</v>
      </c>
      <c r="QBA307" s="13" t="s">
        <v>560</v>
      </c>
      <c r="QBB307" s="13" t="s">
        <v>560</v>
      </c>
      <c r="QBC307" s="13" t="s">
        <v>560</v>
      </c>
      <c r="QBD307" s="13" t="s">
        <v>560</v>
      </c>
      <c r="QBE307" s="13" t="s">
        <v>560</v>
      </c>
      <c r="QBF307" s="13" t="s">
        <v>560</v>
      </c>
      <c r="QBG307" s="13" t="s">
        <v>560</v>
      </c>
      <c r="QBH307" s="13" t="s">
        <v>560</v>
      </c>
      <c r="QBI307" s="13" t="s">
        <v>560</v>
      </c>
      <c r="QBJ307" s="13" t="s">
        <v>560</v>
      </c>
      <c r="QBK307" s="13" t="s">
        <v>560</v>
      </c>
      <c r="QBL307" s="13" t="s">
        <v>560</v>
      </c>
      <c r="QBM307" s="13" t="s">
        <v>560</v>
      </c>
      <c r="QBN307" s="13" t="s">
        <v>560</v>
      </c>
      <c r="QBO307" s="13" t="s">
        <v>560</v>
      </c>
      <c r="QBP307" s="13" t="s">
        <v>560</v>
      </c>
      <c r="QBQ307" s="13" t="s">
        <v>560</v>
      </c>
      <c r="QBR307" s="13" t="s">
        <v>560</v>
      </c>
      <c r="QBS307" s="13" t="s">
        <v>560</v>
      </c>
      <c r="QBT307" s="13" t="s">
        <v>560</v>
      </c>
      <c r="QBU307" s="13" t="s">
        <v>560</v>
      </c>
      <c r="QBV307" s="13" t="s">
        <v>560</v>
      </c>
      <c r="QBW307" s="13" t="s">
        <v>560</v>
      </c>
      <c r="QBX307" s="13" t="s">
        <v>560</v>
      </c>
      <c r="QBY307" s="13" t="s">
        <v>560</v>
      </c>
      <c r="QBZ307" s="13" t="s">
        <v>560</v>
      </c>
      <c r="QCA307" s="13" t="s">
        <v>560</v>
      </c>
      <c r="QCB307" s="13" t="s">
        <v>560</v>
      </c>
      <c r="QCC307" s="13" t="s">
        <v>560</v>
      </c>
      <c r="QCD307" s="13" t="s">
        <v>560</v>
      </c>
      <c r="QCE307" s="13" t="s">
        <v>560</v>
      </c>
      <c r="QCF307" s="13" t="s">
        <v>560</v>
      </c>
      <c r="QCG307" s="13" t="s">
        <v>560</v>
      </c>
      <c r="QCH307" s="13" t="s">
        <v>560</v>
      </c>
      <c r="QCI307" s="13" t="s">
        <v>560</v>
      </c>
      <c r="QCJ307" s="13" t="s">
        <v>560</v>
      </c>
      <c r="QCK307" s="13" t="s">
        <v>560</v>
      </c>
      <c r="QCL307" s="13" t="s">
        <v>560</v>
      </c>
      <c r="QCM307" s="13" t="s">
        <v>560</v>
      </c>
      <c r="QCN307" s="13" t="s">
        <v>560</v>
      </c>
      <c r="QCO307" s="13" t="s">
        <v>560</v>
      </c>
      <c r="QCP307" s="13" t="s">
        <v>560</v>
      </c>
      <c r="QCQ307" s="13" t="s">
        <v>560</v>
      </c>
      <c r="QCR307" s="13" t="s">
        <v>560</v>
      </c>
      <c r="QCS307" s="13" t="s">
        <v>560</v>
      </c>
      <c r="QCT307" s="13" t="s">
        <v>560</v>
      </c>
      <c r="QCU307" s="13" t="s">
        <v>560</v>
      </c>
      <c r="QCV307" s="13" t="s">
        <v>560</v>
      </c>
      <c r="QCW307" s="13" t="s">
        <v>560</v>
      </c>
      <c r="QCX307" s="13" t="s">
        <v>560</v>
      </c>
      <c r="QCY307" s="13" t="s">
        <v>560</v>
      </c>
      <c r="QCZ307" s="13" t="s">
        <v>560</v>
      </c>
      <c r="QDA307" s="13" t="s">
        <v>560</v>
      </c>
      <c r="QDB307" s="13" t="s">
        <v>560</v>
      </c>
      <c r="QDC307" s="13" t="s">
        <v>560</v>
      </c>
      <c r="QDD307" s="13" t="s">
        <v>560</v>
      </c>
      <c r="QDE307" s="13" t="s">
        <v>560</v>
      </c>
      <c r="QDF307" s="13" t="s">
        <v>560</v>
      </c>
      <c r="QDG307" s="13" t="s">
        <v>560</v>
      </c>
      <c r="QDH307" s="13" t="s">
        <v>560</v>
      </c>
      <c r="QDI307" s="13" t="s">
        <v>560</v>
      </c>
      <c r="QDJ307" s="13" t="s">
        <v>560</v>
      </c>
      <c r="QDK307" s="13" t="s">
        <v>560</v>
      </c>
      <c r="QDL307" s="13" t="s">
        <v>560</v>
      </c>
      <c r="QDM307" s="13" t="s">
        <v>560</v>
      </c>
      <c r="QDN307" s="13" t="s">
        <v>560</v>
      </c>
      <c r="QDO307" s="13" t="s">
        <v>560</v>
      </c>
      <c r="QDP307" s="13" t="s">
        <v>560</v>
      </c>
      <c r="QDQ307" s="13" t="s">
        <v>560</v>
      </c>
      <c r="QDR307" s="13" t="s">
        <v>560</v>
      </c>
      <c r="QDS307" s="13" t="s">
        <v>560</v>
      </c>
      <c r="QDT307" s="13" t="s">
        <v>560</v>
      </c>
      <c r="QDU307" s="13" t="s">
        <v>560</v>
      </c>
      <c r="QDV307" s="13" t="s">
        <v>560</v>
      </c>
      <c r="QDW307" s="13" t="s">
        <v>560</v>
      </c>
      <c r="QDX307" s="13" t="s">
        <v>560</v>
      </c>
      <c r="QDY307" s="13" t="s">
        <v>560</v>
      </c>
      <c r="QDZ307" s="13" t="s">
        <v>560</v>
      </c>
      <c r="QEA307" s="13" t="s">
        <v>560</v>
      </c>
      <c r="QEB307" s="13" t="s">
        <v>560</v>
      </c>
      <c r="QEC307" s="13" t="s">
        <v>560</v>
      </c>
      <c r="QED307" s="13" t="s">
        <v>560</v>
      </c>
      <c r="QEE307" s="13" t="s">
        <v>560</v>
      </c>
      <c r="QEF307" s="13" t="s">
        <v>560</v>
      </c>
      <c r="QEG307" s="13" t="s">
        <v>560</v>
      </c>
      <c r="QEH307" s="13" t="s">
        <v>560</v>
      </c>
      <c r="QEI307" s="13" t="s">
        <v>560</v>
      </c>
      <c r="QEJ307" s="13" t="s">
        <v>560</v>
      </c>
      <c r="QEK307" s="13" t="s">
        <v>560</v>
      </c>
      <c r="QEL307" s="13" t="s">
        <v>560</v>
      </c>
      <c r="QEM307" s="13" t="s">
        <v>560</v>
      </c>
      <c r="QEN307" s="13" t="s">
        <v>560</v>
      </c>
      <c r="QEO307" s="13" t="s">
        <v>560</v>
      </c>
      <c r="QEP307" s="13" t="s">
        <v>560</v>
      </c>
      <c r="QEQ307" s="13" t="s">
        <v>560</v>
      </c>
      <c r="QER307" s="13" t="s">
        <v>560</v>
      </c>
      <c r="QES307" s="13" t="s">
        <v>560</v>
      </c>
      <c r="QET307" s="13" t="s">
        <v>560</v>
      </c>
      <c r="QEU307" s="13" t="s">
        <v>560</v>
      </c>
      <c r="QEV307" s="13" t="s">
        <v>560</v>
      </c>
      <c r="QEW307" s="13" t="s">
        <v>560</v>
      </c>
      <c r="QEX307" s="13" t="s">
        <v>560</v>
      </c>
      <c r="QEY307" s="13" t="s">
        <v>560</v>
      </c>
      <c r="QEZ307" s="13" t="s">
        <v>560</v>
      </c>
      <c r="QFA307" s="13" t="s">
        <v>560</v>
      </c>
      <c r="QFB307" s="13" t="s">
        <v>560</v>
      </c>
      <c r="QFC307" s="13" t="s">
        <v>560</v>
      </c>
      <c r="QFD307" s="13" t="s">
        <v>560</v>
      </c>
      <c r="QFE307" s="13" t="s">
        <v>560</v>
      </c>
      <c r="QFF307" s="13" t="s">
        <v>560</v>
      </c>
      <c r="QFG307" s="13" t="s">
        <v>560</v>
      </c>
      <c r="QFH307" s="13" t="s">
        <v>560</v>
      </c>
      <c r="QFI307" s="13" t="s">
        <v>560</v>
      </c>
      <c r="QFJ307" s="13" t="s">
        <v>560</v>
      </c>
      <c r="QFK307" s="13" t="s">
        <v>560</v>
      </c>
      <c r="QFL307" s="13" t="s">
        <v>560</v>
      </c>
      <c r="QFM307" s="13" t="s">
        <v>560</v>
      </c>
      <c r="QFN307" s="13" t="s">
        <v>560</v>
      </c>
      <c r="QFO307" s="13" t="s">
        <v>560</v>
      </c>
      <c r="QFP307" s="13" t="s">
        <v>560</v>
      </c>
      <c r="QFQ307" s="13" t="s">
        <v>560</v>
      </c>
      <c r="QFR307" s="13" t="s">
        <v>560</v>
      </c>
      <c r="QFS307" s="13" t="s">
        <v>560</v>
      </c>
      <c r="QFT307" s="13" t="s">
        <v>560</v>
      </c>
      <c r="QFU307" s="13" t="s">
        <v>560</v>
      </c>
      <c r="QFV307" s="13" t="s">
        <v>560</v>
      </c>
      <c r="QFW307" s="13" t="s">
        <v>560</v>
      </c>
      <c r="QFX307" s="13" t="s">
        <v>560</v>
      </c>
      <c r="QFY307" s="13" t="s">
        <v>560</v>
      </c>
      <c r="QFZ307" s="13" t="s">
        <v>560</v>
      </c>
      <c r="QGA307" s="13" t="s">
        <v>560</v>
      </c>
      <c r="QGB307" s="13" t="s">
        <v>560</v>
      </c>
      <c r="QGC307" s="13" t="s">
        <v>560</v>
      </c>
      <c r="QGD307" s="13" t="s">
        <v>560</v>
      </c>
      <c r="QGE307" s="13" t="s">
        <v>560</v>
      </c>
      <c r="QGF307" s="13" t="s">
        <v>560</v>
      </c>
      <c r="QGG307" s="13" t="s">
        <v>560</v>
      </c>
      <c r="QGH307" s="13" t="s">
        <v>560</v>
      </c>
      <c r="QGI307" s="13" t="s">
        <v>560</v>
      </c>
      <c r="QGJ307" s="13" t="s">
        <v>560</v>
      </c>
      <c r="QGK307" s="13" t="s">
        <v>560</v>
      </c>
      <c r="QGL307" s="13" t="s">
        <v>560</v>
      </c>
      <c r="QGM307" s="13" t="s">
        <v>560</v>
      </c>
      <c r="QGN307" s="13" t="s">
        <v>560</v>
      </c>
      <c r="QGO307" s="13" t="s">
        <v>560</v>
      </c>
      <c r="QGP307" s="13" t="s">
        <v>560</v>
      </c>
      <c r="QGQ307" s="13" t="s">
        <v>560</v>
      </c>
      <c r="QGR307" s="13" t="s">
        <v>560</v>
      </c>
      <c r="QGS307" s="13" t="s">
        <v>560</v>
      </c>
      <c r="QGT307" s="13" t="s">
        <v>560</v>
      </c>
      <c r="QGU307" s="13" t="s">
        <v>560</v>
      </c>
      <c r="QGV307" s="13" t="s">
        <v>560</v>
      </c>
      <c r="QGW307" s="13" t="s">
        <v>560</v>
      </c>
      <c r="QGX307" s="13" t="s">
        <v>560</v>
      </c>
      <c r="QGY307" s="13" t="s">
        <v>560</v>
      </c>
      <c r="QGZ307" s="13" t="s">
        <v>560</v>
      </c>
      <c r="QHA307" s="13" t="s">
        <v>560</v>
      </c>
      <c r="QHB307" s="13" t="s">
        <v>560</v>
      </c>
      <c r="QHC307" s="13" t="s">
        <v>560</v>
      </c>
      <c r="QHD307" s="13" t="s">
        <v>560</v>
      </c>
      <c r="QHE307" s="13" t="s">
        <v>560</v>
      </c>
      <c r="QHF307" s="13" t="s">
        <v>560</v>
      </c>
      <c r="QHG307" s="13" t="s">
        <v>560</v>
      </c>
      <c r="QHH307" s="13" t="s">
        <v>560</v>
      </c>
      <c r="QHI307" s="13" t="s">
        <v>560</v>
      </c>
      <c r="QHJ307" s="13" t="s">
        <v>560</v>
      </c>
      <c r="QHK307" s="13" t="s">
        <v>560</v>
      </c>
      <c r="QHL307" s="13" t="s">
        <v>560</v>
      </c>
      <c r="QHM307" s="13" t="s">
        <v>560</v>
      </c>
      <c r="QHN307" s="13" t="s">
        <v>560</v>
      </c>
      <c r="QHO307" s="13" t="s">
        <v>560</v>
      </c>
      <c r="QHP307" s="13" t="s">
        <v>560</v>
      </c>
      <c r="QHQ307" s="13" t="s">
        <v>560</v>
      </c>
      <c r="QHR307" s="13" t="s">
        <v>560</v>
      </c>
      <c r="QHS307" s="13" t="s">
        <v>560</v>
      </c>
      <c r="QHT307" s="13" t="s">
        <v>560</v>
      </c>
      <c r="QHU307" s="13" t="s">
        <v>560</v>
      </c>
      <c r="QHV307" s="13" t="s">
        <v>560</v>
      </c>
      <c r="QHW307" s="13" t="s">
        <v>560</v>
      </c>
      <c r="QHX307" s="13" t="s">
        <v>560</v>
      </c>
      <c r="QHY307" s="13" t="s">
        <v>560</v>
      </c>
      <c r="QHZ307" s="13" t="s">
        <v>560</v>
      </c>
      <c r="QIA307" s="13" t="s">
        <v>560</v>
      </c>
      <c r="QIB307" s="13" t="s">
        <v>560</v>
      </c>
      <c r="QIC307" s="13" t="s">
        <v>560</v>
      </c>
      <c r="QID307" s="13" t="s">
        <v>560</v>
      </c>
      <c r="QIE307" s="13" t="s">
        <v>560</v>
      </c>
      <c r="QIF307" s="13" t="s">
        <v>560</v>
      </c>
      <c r="QIG307" s="13" t="s">
        <v>560</v>
      </c>
      <c r="QIH307" s="13" t="s">
        <v>560</v>
      </c>
      <c r="QII307" s="13" t="s">
        <v>560</v>
      </c>
      <c r="QIJ307" s="13" t="s">
        <v>560</v>
      </c>
      <c r="QIK307" s="13" t="s">
        <v>560</v>
      </c>
      <c r="QIL307" s="13" t="s">
        <v>560</v>
      </c>
      <c r="QIM307" s="13" t="s">
        <v>560</v>
      </c>
      <c r="QIN307" s="13" t="s">
        <v>560</v>
      </c>
      <c r="QIO307" s="13" t="s">
        <v>560</v>
      </c>
      <c r="QIP307" s="13" t="s">
        <v>560</v>
      </c>
      <c r="QIQ307" s="13" t="s">
        <v>560</v>
      </c>
      <c r="QIR307" s="13" t="s">
        <v>560</v>
      </c>
      <c r="QIS307" s="13" t="s">
        <v>560</v>
      </c>
      <c r="QIT307" s="13" t="s">
        <v>560</v>
      </c>
      <c r="QIU307" s="13" t="s">
        <v>560</v>
      </c>
      <c r="QIV307" s="13" t="s">
        <v>560</v>
      </c>
      <c r="QIW307" s="13" t="s">
        <v>560</v>
      </c>
      <c r="QIX307" s="13" t="s">
        <v>560</v>
      </c>
      <c r="QIY307" s="13" t="s">
        <v>560</v>
      </c>
      <c r="QIZ307" s="13" t="s">
        <v>560</v>
      </c>
      <c r="QJA307" s="13" t="s">
        <v>560</v>
      </c>
      <c r="QJB307" s="13" t="s">
        <v>560</v>
      </c>
      <c r="QJC307" s="13" t="s">
        <v>560</v>
      </c>
      <c r="QJD307" s="13" t="s">
        <v>560</v>
      </c>
      <c r="QJE307" s="13" t="s">
        <v>560</v>
      </c>
      <c r="QJF307" s="13" t="s">
        <v>560</v>
      </c>
      <c r="QJG307" s="13" t="s">
        <v>560</v>
      </c>
      <c r="QJH307" s="13" t="s">
        <v>560</v>
      </c>
      <c r="QJI307" s="13" t="s">
        <v>560</v>
      </c>
      <c r="QJJ307" s="13" t="s">
        <v>560</v>
      </c>
      <c r="QJK307" s="13" t="s">
        <v>560</v>
      </c>
      <c r="QJL307" s="13" t="s">
        <v>560</v>
      </c>
      <c r="QJM307" s="13" t="s">
        <v>560</v>
      </c>
      <c r="QJN307" s="13" t="s">
        <v>560</v>
      </c>
      <c r="QJO307" s="13" t="s">
        <v>560</v>
      </c>
      <c r="QJP307" s="13" t="s">
        <v>560</v>
      </c>
      <c r="QJQ307" s="13" t="s">
        <v>560</v>
      </c>
      <c r="QJR307" s="13" t="s">
        <v>560</v>
      </c>
      <c r="QJS307" s="13" t="s">
        <v>560</v>
      </c>
      <c r="QJT307" s="13" t="s">
        <v>560</v>
      </c>
      <c r="QJU307" s="13" t="s">
        <v>560</v>
      </c>
      <c r="QJV307" s="13" t="s">
        <v>560</v>
      </c>
      <c r="QJW307" s="13" t="s">
        <v>560</v>
      </c>
      <c r="QJX307" s="13" t="s">
        <v>560</v>
      </c>
      <c r="QJY307" s="13" t="s">
        <v>560</v>
      </c>
      <c r="QJZ307" s="13" t="s">
        <v>560</v>
      </c>
      <c r="QKA307" s="13" t="s">
        <v>560</v>
      </c>
      <c r="QKB307" s="13" t="s">
        <v>560</v>
      </c>
      <c r="QKC307" s="13" t="s">
        <v>560</v>
      </c>
      <c r="QKD307" s="13" t="s">
        <v>560</v>
      </c>
      <c r="QKE307" s="13" t="s">
        <v>560</v>
      </c>
      <c r="QKF307" s="13" t="s">
        <v>560</v>
      </c>
      <c r="QKG307" s="13" t="s">
        <v>560</v>
      </c>
      <c r="QKH307" s="13" t="s">
        <v>560</v>
      </c>
      <c r="QKI307" s="13" t="s">
        <v>560</v>
      </c>
      <c r="QKJ307" s="13" t="s">
        <v>560</v>
      </c>
      <c r="QKK307" s="13" t="s">
        <v>560</v>
      </c>
      <c r="QKL307" s="13" t="s">
        <v>560</v>
      </c>
      <c r="QKM307" s="13" t="s">
        <v>560</v>
      </c>
      <c r="QKN307" s="13" t="s">
        <v>560</v>
      </c>
      <c r="QKO307" s="13" t="s">
        <v>560</v>
      </c>
      <c r="QKP307" s="13" t="s">
        <v>560</v>
      </c>
      <c r="QKQ307" s="13" t="s">
        <v>560</v>
      </c>
      <c r="QKR307" s="13" t="s">
        <v>560</v>
      </c>
      <c r="QKS307" s="13" t="s">
        <v>560</v>
      </c>
      <c r="QKT307" s="13" t="s">
        <v>560</v>
      </c>
      <c r="QKU307" s="13" t="s">
        <v>560</v>
      </c>
      <c r="QKV307" s="13" t="s">
        <v>560</v>
      </c>
      <c r="QKW307" s="13" t="s">
        <v>560</v>
      </c>
      <c r="QKX307" s="13" t="s">
        <v>560</v>
      </c>
      <c r="QKY307" s="13" t="s">
        <v>560</v>
      </c>
      <c r="QKZ307" s="13" t="s">
        <v>560</v>
      </c>
      <c r="QLA307" s="13" t="s">
        <v>560</v>
      </c>
      <c r="QLB307" s="13" t="s">
        <v>560</v>
      </c>
      <c r="QLC307" s="13" t="s">
        <v>560</v>
      </c>
      <c r="QLD307" s="13" t="s">
        <v>560</v>
      </c>
      <c r="QLE307" s="13" t="s">
        <v>560</v>
      </c>
      <c r="QLF307" s="13" t="s">
        <v>560</v>
      </c>
      <c r="QLG307" s="13" t="s">
        <v>560</v>
      </c>
      <c r="QLH307" s="13" t="s">
        <v>560</v>
      </c>
      <c r="QLI307" s="13" t="s">
        <v>560</v>
      </c>
      <c r="QLJ307" s="13" t="s">
        <v>560</v>
      </c>
      <c r="QLK307" s="13" t="s">
        <v>560</v>
      </c>
      <c r="QLL307" s="13" t="s">
        <v>560</v>
      </c>
      <c r="QLM307" s="13" t="s">
        <v>560</v>
      </c>
      <c r="QLN307" s="13" t="s">
        <v>560</v>
      </c>
      <c r="QLO307" s="13" t="s">
        <v>560</v>
      </c>
      <c r="QLP307" s="13" t="s">
        <v>560</v>
      </c>
      <c r="QLQ307" s="13" t="s">
        <v>560</v>
      </c>
      <c r="QLR307" s="13" t="s">
        <v>560</v>
      </c>
      <c r="QLS307" s="13" t="s">
        <v>560</v>
      </c>
      <c r="QLT307" s="13" t="s">
        <v>560</v>
      </c>
      <c r="QLU307" s="13" t="s">
        <v>560</v>
      </c>
      <c r="QLV307" s="13" t="s">
        <v>560</v>
      </c>
      <c r="QLW307" s="13" t="s">
        <v>560</v>
      </c>
      <c r="QLX307" s="13" t="s">
        <v>560</v>
      </c>
      <c r="QLY307" s="13" t="s">
        <v>560</v>
      </c>
      <c r="QLZ307" s="13" t="s">
        <v>560</v>
      </c>
      <c r="QMA307" s="13" t="s">
        <v>560</v>
      </c>
      <c r="QMB307" s="13" t="s">
        <v>560</v>
      </c>
      <c r="QMC307" s="13" t="s">
        <v>560</v>
      </c>
      <c r="QMD307" s="13" t="s">
        <v>560</v>
      </c>
      <c r="QME307" s="13" t="s">
        <v>560</v>
      </c>
      <c r="QMF307" s="13" t="s">
        <v>560</v>
      </c>
      <c r="QMG307" s="13" t="s">
        <v>560</v>
      </c>
      <c r="QMH307" s="13" t="s">
        <v>560</v>
      </c>
      <c r="QMI307" s="13" t="s">
        <v>560</v>
      </c>
      <c r="QMJ307" s="13" t="s">
        <v>560</v>
      </c>
      <c r="QMK307" s="13" t="s">
        <v>560</v>
      </c>
      <c r="QML307" s="13" t="s">
        <v>560</v>
      </c>
      <c r="QMM307" s="13" t="s">
        <v>560</v>
      </c>
      <c r="QMN307" s="13" t="s">
        <v>560</v>
      </c>
      <c r="QMO307" s="13" t="s">
        <v>560</v>
      </c>
      <c r="QMP307" s="13" t="s">
        <v>560</v>
      </c>
      <c r="QMQ307" s="13" t="s">
        <v>560</v>
      </c>
      <c r="QMR307" s="13" t="s">
        <v>560</v>
      </c>
      <c r="QMS307" s="13" t="s">
        <v>560</v>
      </c>
      <c r="QMT307" s="13" t="s">
        <v>560</v>
      </c>
      <c r="QMU307" s="13" t="s">
        <v>560</v>
      </c>
      <c r="QMV307" s="13" t="s">
        <v>560</v>
      </c>
      <c r="QMW307" s="13" t="s">
        <v>560</v>
      </c>
      <c r="QMX307" s="13" t="s">
        <v>560</v>
      </c>
      <c r="QMY307" s="13" t="s">
        <v>560</v>
      </c>
      <c r="QMZ307" s="13" t="s">
        <v>560</v>
      </c>
      <c r="QNA307" s="13" t="s">
        <v>560</v>
      </c>
      <c r="QNB307" s="13" t="s">
        <v>560</v>
      </c>
      <c r="QNC307" s="13" t="s">
        <v>560</v>
      </c>
      <c r="QND307" s="13" t="s">
        <v>560</v>
      </c>
      <c r="QNE307" s="13" t="s">
        <v>560</v>
      </c>
      <c r="QNF307" s="13" t="s">
        <v>560</v>
      </c>
      <c r="QNG307" s="13" t="s">
        <v>560</v>
      </c>
      <c r="QNH307" s="13" t="s">
        <v>560</v>
      </c>
      <c r="QNI307" s="13" t="s">
        <v>560</v>
      </c>
      <c r="QNJ307" s="13" t="s">
        <v>560</v>
      </c>
      <c r="QNK307" s="13" t="s">
        <v>560</v>
      </c>
      <c r="QNL307" s="13" t="s">
        <v>560</v>
      </c>
      <c r="QNM307" s="13" t="s">
        <v>560</v>
      </c>
      <c r="QNN307" s="13" t="s">
        <v>560</v>
      </c>
      <c r="QNO307" s="13" t="s">
        <v>560</v>
      </c>
      <c r="QNP307" s="13" t="s">
        <v>560</v>
      </c>
      <c r="QNQ307" s="13" t="s">
        <v>560</v>
      </c>
      <c r="QNR307" s="13" t="s">
        <v>560</v>
      </c>
      <c r="QNS307" s="13" t="s">
        <v>560</v>
      </c>
      <c r="QNT307" s="13" t="s">
        <v>560</v>
      </c>
      <c r="QNU307" s="13" t="s">
        <v>560</v>
      </c>
      <c r="QNV307" s="13" t="s">
        <v>560</v>
      </c>
      <c r="QNW307" s="13" t="s">
        <v>560</v>
      </c>
      <c r="QNX307" s="13" t="s">
        <v>560</v>
      </c>
      <c r="QNY307" s="13" t="s">
        <v>560</v>
      </c>
      <c r="QNZ307" s="13" t="s">
        <v>560</v>
      </c>
      <c r="QOA307" s="13" t="s">
        <v>560</v>
      </c>
      <c r="QOB307" s="13" t="s">
        <v>560</v>
      </c>
      <c r="QOC307" s="13" t="s">
        <v>560</v>
      </c>
      <c r="QOD307" s="13" t="s">
        <v>560</v>
      </c>
      <c r="QOE307" s="13" t="s">
        <v>560</v>
      </c>
      <c r="QOF307" s="13" t="s">
        <v>560</v>
      </c>
      <c r="QOG307" s="13" t="s">
        <v>560</v>
      </c>
      <c r="QOH307" s="13" t="s">
        <v>560</v>
      </c>
      <c r="QOI307" s="13" t="s">
        <v>560</v>
      </c>
      <c r="QOJ307" s="13" t="s">
        <v>560</v>
      </c>
      <c r="QOK307" s="13" t="s">
        <v>560</v>
      </c>
      <c r="QOL307" s="13" t="s">
        <v>560</v>
      </c>
      <c r="QOM307" s="13" t="s">
        <v>560</v>
      </c>
      <c r="QON307" s="13" t="s">
        <v>560</v>
      </c>
      <c r="QOO307" s="13" t="s">
        <v>560</v>
      </c>
      <c r="QOP307" s="13" t="s">
        <v>560</v>
      </c>
      <c r="QOQ307" s="13" t="s">
        <v>560</v>
      </c>
      <c r="QOR307" s="13" t="s">
        <v>560</v>
      </c>
      <c r="QOS307" s="13" t="s">
        <v>560</v>
      </c>
      <c r="QOT307" s="13" t="s">
        <v>560</v>
      </c>
      <c r="QOU307" s="13" t="s">
        <v>560</v>
      </c>
      <c r="QOV307" s="13" t="s">
        <v>560</v>
      </c>
      <c r="QOW307" s="13" t="s">
        <v>560</v>
      </c>
      <c r="QOX307" s="13" t="s">
        <v>560</v>
      </c>
      <c r="QOY307" s="13" t="s">
        <v>560</v>
      </c>
      <c r="QOZ307" s="13" t="s">
        <v>560</v>
      </c>
      <c r="QPA307" s="13" t="s">
        <v>560</v>
      </c>
      <c r="QPB307" s="13" t="s">
        <v>560</v>
      </c>
      <c r="QPC307" s="13" t="s">
        <v>560</v>
      </c>
      <c r="QPD307" s="13" t="s">
        <v>560</v>
      </c>
      <c r="QPE307" s="13" t="s">
        <v>560</v>
      </c>
      <c r="QPF307" s="13" t="s">
        <v>560</v>
      </c>
      <c r="QPG307" s="13" t="s">
        <v>560</v>
      </c>
      <c r="QPH307" s="13" t="s">
        <v>560</v>
      </c>
      <c r="QPI307" s="13" t="s">
        <v>560</v>
      </c>
      <c r="QPJ307" s="13" t="s">
        <v>560</v>
      </c>
      <c r="QPK307" s="13" t="s">
        <v>560</v>
      </c>
      <c r="QPL307" s="13" t="s">
        <v>560</v>
      </c>
      <c r="QPM307" s="13" t="s">
        <v>560</v>
      </c>
      <c r="QPN307" s="13" t="s">
        <v>560</v>
      </c>
      <c r="QPO307" s="13" t="s">
        <v>560</v>
      </c>
      <c r="QPP307" s="13" t="s">
        <v>560</v>
      </c>
      <c r="QPQ307" s="13" t="s">
        <v>560</v>
      </c>
      <c r="QPR307" s="13" t="s">
        <v>560</v>
      </c>
      <c r="QPS307" s="13" t="s">
        <v>560</v>
      </c>
      <c r="QPT307" s="13" t="s">
        <v>560</v>
      </c>
      <c r="QPU307" s="13" t="s">
        <v>560</v>
      </c>
      <c r="QPV307" s="13" t="s">
        <v>560</v>
      </c>
      <c r="QPW307" s="13" t="s">
        <v>560</v>
      </c>
      <c r="QPX307" s="13" t="s">
        <v>560</v>
      </c>
      <c r="QPY307" s="13" t="s">
        <v>560</v>
      </c>
      <c r="QPZ307" s="13" t="s">
        <v>560</v>
      </c>
      <c r="QQA307" s="13" t="s">
        <v>560</v>
      </c>
      <c r="QQB307" s="13" t="s">
        <v>560</v>
      </c>
      <c r="QQC307" s="13" t="s">
        <v>560</v>
      </c>
      <c r="QQD307" s="13" t="s">
        <v>560</v>
      </c>
      <c r="QQE307" s="13" t="s">
        <v>560</v>
      </c>
      <c r="QQF307" s="13" t="s">
        <v>560</v>
      </c>
      <c r="QQG307" s="13" t="s">
        <v>560</v>
      </c>
      <c r="QQH307" s="13" t="s">
        <v>560</v>
      </c>
      <c r="QQI307" s="13" t="s">
        <v>560</v>
      </c>
      <c r="QQJ307" s="13" t="s">
        <v>560</v>
      </c>
      <c r="QQK307" s="13" t="s">
        <v>560</v>
      </c>
      <c r="QQL307" s="13" t="s">
        <v>560</v>
      </c>
      <c r="QQM307" s="13" t="s">
        <v>560</v>
      </c>
      <c r="QQN307" s="13" t="s">
        <v>560</v>
      </c>
      <c r="QQO307" s="13" t="s">
        <v>560</v>
      </c>
      <c r="QQP307" s="13" t="s">
        <v>560</v>
      </c>
      <c r="QQQ307" s="13" t="s">
        <v>560</v>
      </c>
      <c r="QQR307" s="13" t="s">
        <v>560</v>
      </c>
      <c r="QQS307" s="13" t="s">
        <v>560</v>
      </c>
      <c r="QQT307" s="13" t="s">
        <v>560</v>
      </c>
      <c r="QQU307" s="13" t="s">
        <v>560</v>
      </c>
      <c r="QQV307" s="13" t="s">
        <v>560</v>
      </c>
      <c r="QQW307" s="13" t="s">
        <v>560</v>
      </c>
      <c r="QQX307" s="13" t="s">
        <v>560</v>
      </c>
      <c r="QQY307" s="13" t="s">
        <v>560</v>
      </c>
      <c r="QQZ307" s="13" t="s">
        <v>560</v>
      </c>
      <c r="QRA307" s="13" t="s">
        <v>560</v>
      </c>
      <c r="QRB307" s="13" t="s">
        <v>560</v>
      </c>
      <c r="QRC307" s="13" t="s">
        <v>560</v>
      </c>
      <c r="QRD307" s="13" t="s">
        <v>560</v>
      </c>
      <c r="QRE307" s="13" t="s">
        <v>560</v>
      </c>
      <c r="QRF307" s="13" t="s">
        <v>560</v>
      </c>
      <c r="QRG307" s="13" t="s">
        <v>560</v>
      </c>
      <c r="QRH307" s="13" t="s">
        <v>560</v>
      </c>
      <c r="QRI307" s="13" t="s">
        <v>560</v>
      </c>
      <c r="QRJ307" s="13" t="s">
        <v>560</v>
      </c>
      <c r="QRK307" s="13" t="s">
        <v>560</v>
      </c>
      <c r="QRL307" s="13" t="s">
        <v>560</v>
      </c>
      <c r="QRM307" s="13" t="s">
        <v>560</v>
      </c>
      <c r="QRN307" s="13" t="s">
        <v>560</v>
      </c>
      <c r="QRO307" s="13" t="s">
        <v>560</v>
      </c>
      <c r="QRP307" s="13" t="s">
        <v>560</v>
      </c>
      <c r="QRQ307" s="13" t="s">
        <v>560</v>
      </c>
      <c r="QRR307" s="13" t="s">
        <v>560</v>
      </c>
      <c r="QRS307" s="13" t="s">
        <v>560</v>
      </c>
      <c r="QRT307" s="13" t="s">
        <v>560</v>
      </c>
      <c r="QRU307" s="13" t="s">
        <v>560</v>
      </c>
      <c r="QRV307" s="13" t="s">
        <v>560</v>
      </c>
      <c r="QRW307" s="13" t="s">
        <v>560</v>
      </c>
      <c r="QRX307" s="13" t="s">
        <v>560</v>
      </c>
      <c r="QRY307" s="13" t="s">
        <v>560</v>
      </c>
      <c r="QRZ307" s="13" t="s">
        <v>560</v>
      </c>
      <c r="QSA307" s="13" t="s">
        <v>560</v>
      </c>
      <c r="QSB307" s="13" t="s">
        <v>560</v>
      </c>
      <c r="QSC307" s="13" t="s">
        <v>560</v>
      </c>
      <c r="QSD307" s="13" t="s">
        <v>560</v>
      </c>
      <c r="QSE307" s="13" t="s">
        <v>560</v>
      </c>
      <c r="QSF307" s="13" t="s">
        <v>560</v>
      </c>
      <c r="QSG307" s="13" t="s">
        <v>560</v>
      </c>
      <c r="QSH307" s="13" t="s">
        <v>560</v>
      </c>
      <c r="QSI307" s="13" t="s">
        <v>560</v>
      </c>
      <c r="QSJ307" s="13" t="s">
        <v>560</v>
      </c>
      <c r="QSK307" s="13" t="s">
        <v>560</v>
      </c>
      <c r="QSL307" s="13" t="s">
        <v>560</v>
      </c>
      <c r="QSM307" s="13" t="s">
        <v>560</v>
      </c>
      <c r="QSN307" s="13" t="s">
        <v>560</v>
      </c>
      <c r="QSO307" s="13" t="s">
        <v>560</v>
      </c>
      <c r="QSP307" s="13" t="s">
        <v>560</v>
      </c>
      <c r="QSQ307" s="13" t="s">
        <v>560</v>
      </c>
      <c r="QSR307" s="13" t="s">
        <v>560</v>
      </c>
      <c r="QSS307" s="13" t="s">
        <v>560</v>
      </c>
      <c r="QST307" s="13" t="s">
        <v>560</v>
      </c>
      <c r="QSU307" s="13" t="s">
        <v>560</v>
      </c>
      <c r="QSV307" s="13" t="s">
        <v>560</v>
      </c>
      <c r="QSW307" s="13" t="s">
        <v>560</v>
      </c>
      <c r="QSX307" s="13" t="s">
        <v>560</v>
      </c>
      <c r="QSY307" s="13" t="s">
        <v>560</v>
      </c>
      <c r="QSZ307" s="13" t="s">
        <v>560</v>
      </c>
      <c r="QTA307" s="13" t="s">
        <v>560</v>
      </c>
      <c r="QTB307" s="13" t="s">
        <v>560</v>
      </c>
      <c r="QTC307" s="13" t="s">
        <v>560</v>
      </c>
      <c r="QTD307" s="13" t="s">
        <v>560</v>
      </c>
      <c r="QTE307" s="13" t="s">
        <v>560</v>
      </c>
      <c r="QTF307" s="13" t="s">
        <v>560</v>
      </c>
      <c r="QTG307" s="13" t="s">
        <v>560</v>
      </c>
      <c r="QTH307" s="13" t="s">
        <v>560</v>
      </c>
      <c r="QTI307" s="13" t="s">
        <v>560</v>
      </c>
      <c r="QTJ307" s="13" t="s">
        <v>560</v>
      </c>
      <c r="QTK307" s="13" t="s">
        <v>560</v>
      </c>
      <c r="QTL307" s="13" t="s">
        <v>560</v>
      </c>
      <c r="QTM307" s="13" t="s">
        <v>560</v>
      </c>
      <c r="QTN307" s="13" t="s">
        <v>560</v>
      </c>
      <c r="QTO307" s="13" t="s">
        <v>560</v>
      </c>
      <c r="QTP307" s="13" t="s">
        <v>560</v>
      </c>
      <c r="QTQ307" s="13" t="s">
        <v>560</v>
      </c>
      <c r="QTR307" s="13" t="s">
        <v>560</v>
      </c>
      <c r="QTS307" s="13" t="s">
        <v>560</v>
      </c>
      <c r="QTT307" s="13" t="s">
        <v>560</v>
      </c>
      <c r="QTU307" s="13" t="s">
        <v>560</v>
      </c>
      <c r="QTV307" s="13" t="s">
        <v>560</v>
      </c>
      <c r="QTW307" s="13" t="s">
        <v>560</v>
      </c>
      <c r="QTX307" s="13" t="s">
        <v>560</v>
      </c>
      <c r="QTY307" s="13" t="s">
        <v>560</v>
      </c>
      <c r="QTZ307" s="13" t="s">
        <v>560</v>
      </c>
      <c r="QUA307" s="13" t="s">
        <v>560</v>
      </c>
      <c r="QUB307" s="13" t="s">
        <v>560</v>
      </c>
      <c r="QUC307" s="13" t="s">
        <v>560</v>
      </c>
      <c r="QUD307" s="13" t="s">
        <v>560</v>
      </c>
      <c r="QUE307" s="13" t="s">
        <v>560</v>
      </c>
      <c r="QUF307" s="13" t="s">
        <v>560</v>
      </c>
      <c r="QUG307" s="13" t="s">
        <v>560</v>
      </c>
      <c r="QUH307" s="13" t="s">
        <v>560</v>
      </c>
      <c r="QUI307" s="13" t="s">
        <v>560</v>
      </c>
      <c r="QUJ307" s="13" t="s">
        <v>560</v>
      </c>
      <c r="QUK307" s="13" t="s">
        <v>560</v>
      </c>
      <c r="QUL307" s="13" t="s">
        <v>560</v>
      </c>
      <c r="QUM307" s="13" t="s">
        <v>560</v>
      </c>
      <c r="QUN307" s="13" t="s">
        <v>560</v>
      </c>
      <c r="QUO307" s="13" t="s">
        <v>560</v>
      </c>
      <c r="QUP307" s="13" t="s">
        <v>560</v>
      </c>
      <c r="QUQ307" s="13" t="s">
        <v>560</v>
      </c>
      <c r="QUR307" s="13" t="s">
        <v>560</v>
      </c>
      <c r="QUS307" s="13" t="s">
        <v>560</v>
      </c>
      <c r="QUT307" s="13" t="s">
        <v>560</v>
      </c>
      <c r="QUU307" s="13" t="s">
        <v>560</v>
      </c>
      <c r="QUV307" s="13" t="s">
        <v>560</v>
      </c>
      <c r="QUW307" s="13" t="s">
        <v>560</v>
      </c>
      <c r="QUX307" s="13" t="s">
        <v>560</v>
      </c>
      <c r="QUY307" s="13" t="s">
        <v>560</v>
      </c>
      <c r="QUZ307" s="13" t="s">
        <v>560</v>
      </c>
      <c r="QVA307" s="13" t="s">
        <v>560</v>
      </c>
      <c r="QVB307" s="13" t="s">
        <v>560</v>
      </c>
      <c r="QVC307" s="13" t="s">
        <v>560</v>
      </c>
      <c r="QVD307" s="13" t="s">
        <v>560</v>
      </c>
      <c r="QVE307" s="13" t="s">
        <v>560</v>
      </c>
      <c r="QVF307" s="13" t="s">
        <v>560</v>
      </c>
      <c r="QVG307" s="13" t="s">
        <v>560</v>
      </c>
      <c r="QVH307" s="13" t="s">
        <v>560</v>
      </c>
      <c r="QVI307" s="13" t="s">
        <v>560</v>
      </c>
      <c r="QVJ307" s="13" t="s">
        <v>560</v>
      </c>
      <c r="QVK307" s="13" t="s">
        <v>560</v>
      </c>
      <c r="QVL307" s="13" t="s">
        <v>560</v>
      </c>
      <c r="QVM307" s="13" t="s">
        <v>560</v>
      </c>
      <c r="QVN307" s="13" t="s">
        <v>560</v>
      </c>
      <c r="QVO307" s="13" t="s">
        <v>560</v>
      </c>
      <c r="QVP307" s="13" t="s">
        <v>560</v>
      </c>
      <c r="QVQ307" s="13" t="s">
        <v>560</v>
      </c>
      <c r="QVR307" s="13" t="s">
        <v>560</v>
      </c>
      <c r="QVS307" s="13" t="s">
        <v>560</v>
      </c>
      <c r="QVT307" s="13" t="s">
        <v>560</v>
      </c>
      <c r="QVU307" s="13" t="s">
        <v>560</v>
      </c>
      <c r="QVV307" s="13" t="s">
        <v>560</v>
      </c>
      <c r="QVW307" s="13" t="s">
        <v>560</v>
      </c>
      <c r="QVX307" s="13" t="s">
        <v>560</v>
      </c>
      <c r="QVY307" s="13" t="s">
        <v>560</v>
      </c>
      <c r="QVZ307" s="13" t="s">
        <v>560</v>
      </c>
      <c r="QWA307" s="13" t="s">
        <v>560</v>
      </c>
      <c r="QWB307" s="13" t="s">
        <v>560</v>
      </c>
      <c r="QWC307" s="13" t="s">
        <v>560</v>
      </c>
      <c r="QWD307" s="13" t="s">
        <v>560</v>
      </c>
      <c r="QWE307" s="13" t="s">
        <v>560</v>
      </c>
      <c r="QWF307" s="13" t="s">
        <v>560</v>
      </c>
      <c r="QWG307" s="13" t="s">
        <v>560</v>
      </c>
      <c r="QWH307" s="13" t="s">
        <v>560</v>
      </c>
      <c r="QWI307" s="13" t="s">
        <v>560</v>
      </c>
      <c r="QWJ307" s="13" t="s">
        <v>560</v>
      </c>
      <c r="QWK307" s="13" t="s">
        <v>560</v>
      </c>
      <c r="QWL307" s="13" t="s">
        <v>560</v>
      </c>
      <c r="QWM307" s="13" t="s">
        <v>560</v>
      </c>
      <c r="QWN307" s="13" t="s">
        <v>560</v>
      </c>
      <c r="QWO307" s="13" t="s">
        <v>560</v>
      </c>
      <c r="QWP307" s="13" t="s">
        <v>560</v>
      </c>
      <c r="QWQ307" s="13" t="s">
        <v>560</v>
      </c>
      <c r="QWR307" s="13" t="s">
        <v>560</v>
      </c>
      <c r="QWS307" s="13" t="s">
        <v>560</v>
      </c>
      <c r="QWT307" s="13" t="s">
        <v>560</v>
      </c>
      <c r="QWU307" s="13" t="s">
        <v>560</v>
      </c>
      <c r="QWV307" s="13" t="s">
        <v>560</v>
      </c>
      <c r="QWW307" s="13" t="s">
        <v>560</v>
      </c>
      <c r="QWX307" s="13" t="s">
        <v>560</v>
      </c>
      <c r="QWY307" s="13" t="s">
        <v>560</v>
      </c>
      <c r="QWZ307" s="13" t="s">
        <v>560</v>
      </c>
      <c r="QXA307" s="13" t="s">
        <v>560</v>
      </c>
      <c r="QXB307" s="13" t="s">
        <v>560</v>
      </c>
      <c r="QXC307" s="13" t="s">
        <v>560</v>
      </c>
      <c r="QXD307" s="13" t="s">
        <v>560</v>
      </c>
      <c r="QXE307" s="13" t="s">
        <v>560</v>
      </c>
      <c r="QXF307" s="13" t="s">
        <v>560</v>
      </c>
      <c r="QXG307" s="13" t="s">
        <v>560</v>
      </c>
      <c r="QXH307" s="13" t="s">
        <v>560</v>
      </c>
      <c r="QXI307" s="13" t="s">
        <v>560</v>
      </c>
      <c r="QXJ307" s="13" t="s">
        <v>560</v>
      </c>
      <c r="QXK307" s="13" t="s">
        <v>560</v>
      </c>
      <c r="QXL307" s="13" t="s">
        <v>560</v>
      </c>
      <c r="QXM307" s="13" t="s">
        <v>560</v>
      </c>
      <c r="QXN307" s="13" t="s">
        <v>560</v>
      </c>
      <c r="QXO307" s="13" t="s">
        <v>560</v>
      </c>
      <c r="QXP307" s="13" t="s">
        <v>560</v>
      </c>
      <c r="QXQ307" s="13" t="s">
        <v>560</v>
      </c>
      <c r="QXR307" s="13" t="s">
        <v>560</v>
      </c>
      <c r="QXS307" s="13" t="s">
        <v>560</v>
      </c>
      <c r="QXT307" s="13" t="s">
        <v>560</v>
      </c>
      <c r="QXU307" s="13" t="s">
        <v>560</v>
      </c>
      <c r="QXV307" s="13" t="s">
        <v>560</v>
      </c>
      <c r="QXW307" s="13" t="s">
        <v>560</v>
      </c>
      <c r="QXX307" s="13" t="s">
        <v>560</v>
      </c>
      <c r="QXY307" s="13" t="s">
        <v>560</v>
      </c>
      <c r="QXZ307" s="13" t="s">
        <v>560</v>
      </c>
      <c r="QYA307" s="13" t="s">
        <v>560</v>
      </c>
      <c r="QYB307" s="13" t="s">
        <v>560</v>
      </c>
      <c r="QYC307" s="13" t="s">
        <v>560</v>
      </c>
      <c r="QYD307" s="13" t="s">
        <v>560</v>
      </c>
      <c r="QYE307" s="13" t="s">
        <v>560</v>
      </c>
      <c r="QYF307" s="13" t="s">
        <v>560</v>
      </c>
      <c r="QYG307" s="13" t="s">
        <v>560</v>
      </c>
      <c r="QYH307" s="13" t="s">
        <v>560</v>
      </c>
      <c r="QYI307" s="13" t="s">
        <v>560</v>
      </c>
      <c r="QYJ307" s="13" t="s">
        <v>560</v>
      </c>
      <c r="QYK307" s="13" t="s">
        <v>560</v>
      </c>
      <c r="QYL307" s="13" t="s">
        <v>560</v>
      </c>
      <c r="QYM307" s="13" t="s">
        <v>560</v>
      </c>
      <c r="QYN307" s="13" t="s">
        <v>560</v>
      </c>
      <c r="QYO307" s="13" t="s">
        <v>560</v>
      </c>
      <c r="QYP307" s="13" t="s">
        <v>560</v>
      </c>
      <c r="QYQ307" s="13" t="s">
        <v>560</v>
      </c>
      <c r="QYR307" s="13" t="s">
        <v>560</v>
      </c>
      <c r="QYS307" s="13" t="s">
        <v>560</v>
      </c>
      <c r="QYT307" s="13" t="s">
        <v>560</v>
      </c>
      <c r="QYU307" s="13" t="s">
        <v>560</v>
      </c>
      <c r="QYV307" s="13" t="s">
        <v>560</v>
      </c>
      <c r="QYW307" s="13" t="s">
        <v>560</v>
      </c>
      <c r="QYX307" s="13" t="s">
        <v>560</v>
      </c>
      <c r="QYY307" s="13" t="s">
        <v>560</v>
      </c>
      <c r="QYZ307" s="13" t="s">
        <v>560</v>
      </c>
      <c r="QZA307" s="13" t="s">
        <v>560</v>
      </c>
      <c r="QZB307" s="13" t="s">
        <v>560</v>
      </c>
      <c r="QZC307" s="13" t="s">
        <v>560</v>
      </c>
      <c r="QZD307" s="13" t="s">
        <v>560</v>
      </c>
      <c r="QZE307" s="13" t="s">
        <v>560</v>
      </c>
      <c r="QZF307" s="13" t="s">
        <v>560</v>
      </c>
      <c r="QZG307" s="13" t="s">
        <v>560</v>
      </c>
      <c r="QZH307" s="13" t="s">
        <v>560</v>
      </c>
      <c r="QZI307" s="13" t="s">
        <v>560</v>
      </c>
      <c r="QZJ307" s="13" t="s">
        <v>560</v>
      </c>
      <c r="QZK307" s="13" t="s">
        <v>560</v>
      </c>
      <c r="QZL307" s="13" t="s">
        <v>560</v>
      </c>
      <c r="QZM307" s="13" t="s">
        <v>560</v>
      </c>
      <c r="QZN307" s="13" t="s">
        <v>560</v>
      </c>
      <c r="QZO307" s="13" t="s">
        <v>560</v>
      </c>
      <c r="QZP307" s="13" t="s">
        <v>560</v>
      </c>
      <c r="QZQ307" s="13" t="s">
        <v>560</v>
      </c>
      <c r="QZR307" s="13" t="s">
        <v>560</v>
      </c>
      <c r="QZS307" s="13" t="s">
        <v>560</v>
      </c>
      <c r="QZT307" s="13" t="s">
        <v>560</v>
      </c>
      <c r="QZU307" s="13" t="s">
        <v>560</v>
      </c>
      <c r="QZV307" s="13" t="s">
        <v>560</v>
      </c>
      <c r="QZW307" s="13" t="s">
        <v>560</v>
      </c>
      <c r="QZX307" s="13" t="s">
        <v>560</v>
      </c>
      <c r="QZY307" s="13" t="s">
        <v>560</v>
      </c>
      <c r="QZZ307" s="13" t="s">
        <v>560</v>
      </c>
      <c r="RAA307" s="13" t="s">
        <v>560</v>
      </c>
      <c r="RAB307" s="13" t="s">
        <v>560</v>
      </c>
      <c r="RAC307" s="13" t="s">
        <v>560</v>
      </c>
      <c r="RAD307" s="13" t="s">
        <v>560</v>
      </c>
      <c r="RAE307" s="13" t="s">
        <v>560</v>
      </c>
      <c r="RAF307" s="13" t="s">
        <v>560</v>
      </c>
      <c r="RAG307" s="13" t="s">
        <v>560</v>
      </c>
      <c r="RAH307" s="13" t="s">
        <v>560</v>
      </c>
      <c r="RAI307" s="13" t="s">
        <v>560</v>
      </c>
      <c r="RAJ307" s="13" t="s">
        <v>560</v>
      </c>
      <c r="RAK307" s="13" t="s">
        <v>560</v>
      </c>
      <c r="RAL307" s="13" t="s">
        <v>560</v>
      </c>
      <c r="RAM307" s="13" t="s">
        <v>560</v>
      </c>
      <c r="RAN307" s="13" t="s">
        <v>560</v>
      </c>
      <c r="RAO307" s="13" t="s">
        <v>560</v>
      </c>
      <c r="RAP307" s="13" t="s">
        <v>560</v>
      </c>
      <c r="RAQ307" s="13" t="s">
        <v>560</v>
      </c>
      <c r="RAR307" s="13" t="s">
        <v>560</v>
      </c>
      <c r="RAS307" s="13" t="s">
        <v>560</v>
      </c>
      <c r="RAT307" s="13" t="s">
        <v>560</v>
      </c>
      <c r="RAU307" s="13" t="s">
        <v>560</v>
      </c>
      <c r="RAV307" s="13" t="s">
        <v>560</v>
      </c>
      <c r="RAW307" s="13" t="s">
        <v>560</v>
      </c>
      <c r="RAX307" s="13" t="s">
        <v>560</v>
      </c>
      <c r="RAY307" s="13" t="s">
        <v>560</v>
      </c>
      <c r="RAZ307" s="13" t="s">
        <v>560</v>
      </c>
      <c r="RBA307" s="13" t="s">
        <v>560</v>
      </c>
      <c r="RBB307" s="13" t="s">
        <v>560</v>
      </c>
      <c r="RBC307" s="13" t="s">
        <v>560</v>
      </c>
      <c r="RBD307" s="13" t="s">
        <v>560</v>
      </c>
      <c r="RBE307" s="13" t="s">
        <v>560</v>
      </c>
      <c r="RBF307" s="13" t="s">
        <v>560</v>
      </c>
      <c r="RBG307" s="13" t="s">
        <v>560</v>
      </c>
      <c r="RBH307" s="13" t="s">
        <v>560</v>
      </c>
      <c r="RBI307" s="13" t="s">
        <v>560</v>
      </c>
      <c r="RBJ307" s="13" t="s">
        <v>560</v>
      </c>
      <c r="RBK307" s="13" t="s">
        <v>560</v>
      </c>
      <c r="RBL307" s="13" t="s">
        <v>560</v>
      </c>
      <c r="RBM307" s="13" t="s">
        <v>560</v>
      </c>
      <c r="RBN307" s="13" t="s">
        <v>560</v>
      </c>
      <c r="RBO307" s="13" t="s">
        <v>560</v>
      </c>
      <c r="RBP307" s="13" t="s">
        <v>560</v>
      </c>
      <c r="RBQ307" s="13" t="s">
        <v>560</v>
      </c>
      <c r="RBR307" s="13" t="s">
        <v>560</v>
      </c>
      <c r="RBS307" s="13" t="s">
        <v>560</v>
      </c>
      <c r="RBT307" s="13" t="s">
        <v>560</v>
      </c>
      <c r="RBU307" s="13" t="s">
        <v>560</v>
      </c>
      <c r="RBV307" s="13" t="s">
        <v>560</v>
      </c>
      <c r="RBW307" s="13" t="s">
        <v>560</v>
      </c>
      <c r="RBX307" s="13" t="s">
        <v>560</v>
      </c>
      <c r="RBY307" s="13" t="s">
        <v>560</v>
      </c>
      <c r="RBZ307" s="13" t="s">
        <v>560</v>
      </c>
      <c r="RCA307" s="13" t="s">
        <v>560</v>
      </c>
      <c r="RCB307" s="13" t="s">
        <v>560</v>
      </c>
      <c r="RCC307" s="13" t="s">
        <v>560</v>
      </c>
      <c r="RCD307" s="13" t="s">
        <v>560</v>
      </c>
      <c r="RCE307" s="13" t="s">
        <v>560</v>
      </c>
      <c r="RCF307" s="13" t="s">
        <v>560</v>
      </c>
      <c r="RCG307" s="13" t="s">
        <v>560</v>
      </c>
      <c r="RCH307" s="13" t="s">
        <v>560</v>
      </c>
      <c r="RCI307" s="13" t="s">
        <v>560</v>
      </c>
      <c r="RCJ307" s="13" t="s">
        <v>560</v>
      </c>
      <c r="RCK307" s="13" t="s">
        <v>560</v>
      </c>
      <c r="RCL307" s="13" t="s">
        <v>560</v>
      </c>
      <c r="RCM307" s="13" t="s">
        <v>560</v>
      </c>
      <c r="RCN307" s="13" t="s">
        <v>560</v>
      </c>
      <c r="RCO307" s="13" t="s">
        <v>560</v>
      </c>
      <c r="RCP307" s="13" t="s">
        <v>560</v>
      </c>
      <c r="RCQ307" s="13" t="s">
        <v>560</v>
      </c>
      <c r="RCR307" s="13" t="s">
        <v>560</v>
      </c>
      <c r="RCS307" s="13" t="s">
        <v>560</v>
      </c>
      <c r="RCT307" s="13" t="s">
        <v>560</v>
      </c>
      <c r="RCU307" s="13" t="s">
        <v>560</v>
      </c>
      <c r="RCV307" s="13" t="s">
        <v>560</v>
      </c>
      <c r="RCW307" s="13" t="s">
        <v>560</v>
      </c>
      <c r="RCX307" s="13" t="s">
        <v>560</v>
      </c>
      <c r="RCY307" s="13" t="s">
        <v>560</v>
      </c>
      <c r="RCZ307" s="13" t="s">
        <v>560</v>
      </c>
      <c r="RDA307" s="13" t="s">
        <v>560</v>
      </c>
      <c r="RDB307" s="13" t="s">
        <v>560</v>
      </c>
      <c r="RDC307" s="13" t="s">
        <v>560</v>
      </c>
      <c r="RDD307" s="13" t="s">
        <v>560</v>
      </c>
      <c r="RDE307" s="13" t="s">
        <v>560</v>
      </c>
      <c r="RDF307" s="13" t="s">
        <v>560</v>
      </c>
      <c r="RDG307" s="13" t="s">
        <v>560</v>
      </c>
      <c r="RDH307" s="13" t="s">
        <v>560</v>
      </c>
      <c r="RDI307" s="13" t="s">
        <v>560</v>
      </c>
      <c r="RDJ307" s="13" t="s">
        <v>560</v>
      </c>
      <c r="RDK307" s="13" t="s">
        <v>560</v>
      </c>
      <c r="RDL307" s="13" t="s">
        <v>560</v>
      </c>
      <c r="RDM307" s="13" t="s">
        <v>560</v>
      </c>
      <c r="RDN307" s="13" t="s">
        <v>560</v>
      </c>
      <c r="RDO307" s="13" t="s">
        <v>560</v>
      </c>
      <c r="RDP307" s="13" t="s">
        <v>560</v>
      </c>
      <c r="RDQ307" s="13" t="s">
        <v>560</v>
      </c>
      <c r="RDR307" s="13" t="s">
        <v>560</v>
      </c>
      <c r="RDS307" s="13" t="s">
        <v>560</v>
      </c>
      <c r="RDT307" s="13" t="s">
        <v>560</v>
      </c>
      <c r="RDU307" s="13" t="s">
        <v>560</v>
      </c>
      <c r="RDV307" s="13" t="s">
        <v>560</v>
      </c>
      <c r="RDW307" s="13" t="s">
        <v>560</v>
      </c>
      <c r="RDX307" s="13" t="s">
        <v>560</v>
      </c>
      <c r="RDY307" s="13" t="s">
        <v>560</v>
      </c>
      <c r="RDZ307" s="13" t="s">
        <v>560</v>
      </c>
      <c r="REA307" s="13" t="s">
        <v>560</v>
      </c>
      <c r="REB307" s="13" t="s">
        <v>560</v>
      </c>
      <c r="REC307" s="13" t="s">
        <v>560</v>
      </c>
      <c r="RED307" s="13" t="s">
        <v>560</v>
      </c>
      <c r="REE307" s="13" t="s">
        <v>560</v>
      </c>
      <c r="REF307" s="13" t="s">
        <v>560</v>
      </c>
      <c r="REG307" s="13" t="s">
        <v>560</v>
      </c>
      <c r="REH307" s="13" t="s">
        <v>560</v>
      </c>
      <c r="REI307" s="13" t="s">
        <v>560</v>
      </c>
      <c r="REJ307" s="13" t="s">
        <v>560</v>
      </c>
      <c r="REK307" s="13" t="s">
        <v>560</v>
      </c>
      <c r="REL307" s="13" t="s">
        <v>560</v>
      </c>
      <c r="REM307" s="13" t="s">
        <v>560</v>
      </c>
      <c r="REN307" s="13" t="s">
        <v>560</v>
      </c>
      <c r="REO307" s="13" t="s">
        <v>560</v>
      </c>
      <c r="REP307" s="13" t="s">
        <v>560</v>
      </c>
      <c r="REQ307" s="13" t="s">
        <v>560</v>
      </c>
      <c r="RER307" s="13" t="s">
        <v>560</v>
      </c>
      <c r="RES307" s="13" t="s">
        <v>560</v>
      </c>
      <c r="RET307" s="13" t="s">
        <v>560</v>
      </c>
      <c r="REU307" s="13" t="s">
        <v>560</v>
      </c>
      <c r="REV307" s="13" t="s">
        <v>560</v>
      </c>
      <c r="REW307" s="13" t="s">
        <v>560</v>
      </c>
      <c r="REX307" s="13" t="s">
        <v>560</v>
      </c>
      <c r="REY307" s="13" t="s">
        <v>560</v>
      </c>
      <c r="REZ307" s="13" t="s">
        <v>560</v>
      </c>
      <c r="RFA307" s="13" t="s">
        <v>560</v>
      </c>
      <c r="RFB307" s="13" t="s">
        <v>560</v>
      </c>
      <c r="RFC307" s="13" t="s">
        <v>560</v>
      </c>
      <c r="RFD307" s="13" t="s">
        <v>560</v>
      </c>
      <c r="RFE307" s="13" t="s">
        <v>560</v>
      </c>
      <c r="RFF307" s="13" t="s">
        <v>560</v>
      </c>
      <c r="RFG307" s="13" t="s">
        <v>560</v>
      </c>
      <c r="RFH307" s="13" t="s">
        <v>560</v>
      </c>
      <c r="RFI307" s="13" t="s">
        <v>560</v>
      </c>
      <c r="RFJ307" s="13" t="s">
        <v>560</v>
      </c>
      <c r="RFK307" s="13" t="s">
        <v>560</v>
      </c>
      <c r="RFL307" s="13" t="s">
        <v>560</v>
      </c>
      <c r="RFM307" s="13" t="s">
        <v>560</v>
      </c>
      <c r="RFN307" s="13" t="s">
        <v>560</v>
      </c>
      <c r="RFO307" s="13" t="s">
        <v>560</v>
      </c>
      <c r="RFP307" s="13" t="s">
        <v>560</v>
      </c>
      <c r="RFQ307" s="13" t="s">
        <v>560</v>
      </c>
      <c r="RFR307" s="13" t="s">
        <v>560</v>
      </c>
      <c r="RFS307" s="13" t="s">
        <v>560</v>
      </c>
      <c r="RFT307" s="13" t="s">
        <v>560</v>
      </c>
      <c r="RFU307" s="13" t="s">
        <v>560</v>
      </c>
      <c r="RFV307" s="13" t="s">
        <v>560</v>
      </c>
      <c r="RFW307" s="13" t="s">
        <v>560</v>
      </c>
      <c r="RFX307" s="13" t="s">
        <v>560</v>
      </c>
      <c r="RFY307" s="13" t="s">
        <v>560</v>
      </c>
      <c r="RFZ307" s="13" t="s">
        <v>560</v>
      </c>
      <c r="RGA307" s="13" t="s">
        <v>560</v>
      </c>
      <c r="RGB307" s="13" t="s">
        <v>560</v>
      </c>
      <c r="RGC307" s="13" t="s">
        <v>560</v>
      </c>
      <c r="RGD307" s="13" t="s">
        <v>560</v>
      </c>
      <c r="RGE307" s="13" t="s">
        <v>560</v>
      </c>
      <c r="RGF307" s="13" t="s">
        <v>560</v>
      </c>
      <c r="RGG307" s="13" t="s">
        <v>560</v>
      </c>
      <c r="RGH307" s="13" t="s">
        <v>560</v>
      </c>
      <c r="RGI307" s="13" t="s">
        <v>560</v>
      </c>
      <c r="RGJ307" s="13" t="s">
        <v>560</v>
      </c>
      <c r="RGK307" s="13" t="s">
        <v>560</v>
      </c>
      <c r="RGL307" s="13" t="s">
        <v>560</v>
      </c>
      <c r="RGM307" s="13" t="s">
        <v>560</v>
      </c>
      <c r="RGN307" s="13" t="s">
        <v>560</v>
      </c>
      <c r="RGO307" s="13" t="s">
        <v>560</v>
      </c>
      <c r="RGP307" s="13" t="s">
        <v>560</v>
      </c>
      <c r="RGQ307" s="13" t="s">
        <v>560</v>
      </c>
      <c r="RGR307" s="13" t="s">
        <v>560</v>
      </c>
      <c r="RGS307" s="13" t="s">
        <v>560</v>
      </c>
      <c r="RGT307" s="13" t="s">
        <v>560</v>
      </c>
      <c r="RGU307" s="13" t="s">
        <v>560</v>
      </c>
      <c r="RGV307" s="13" t="s">
        <v>560</v>
      </c>
      <c r="RGW307" s="13" t="s">
        <v>560</v>
      </c>
      <c r="RGX307" s="13" t="s">
        <v>560</v>
      </c>
      <c r="RGY307" s="13" t="s">
        <v>560</v>
      </c>
      <c r="RGZ307" s="13" t="s">
        <v>560</v>
      </c>
      <c r="RHA307" s="13" t="s">
        <v>560</v>
      </c>
      <c r="RHB307" s="13" t="s">
        <v>560</v>
      </c>
      <c r="RHC307" s="13" t="s">
        <v>560</v>
      </c>
      <c r="RHD307" s="13" t="s">
        <v>560</v>
      </c>
      <c r="RHE307" s="13" t="s">
        <v>560</v>
      </c>
      <c r="RHF307" s="13" t="s">
        <v>560</v>
      </c>
      <c r="RHG307" s="13" t="s">
        <v>560</v>
      </c>
      <c r="RHH307" s="13" t="s">
        <v>560</v>
      </c>
      <c r="RHI307" s="13" t="s">
        <v>560</v>
      </c>
      <c r="RHJ307" s="13" t="s">
        <v>560</v>
      </c>
      <c r="RHK307" s="13" t="s">
        <v>560</v>
      </c>
      <c r="RHL307" s="13" t="s">
        <v>560</v>
      </c>
      <c r="RHM307" s="13" t="s">
        <v>560</v>
      </c>
      <c r="RHN307" s="13" t="s">
        <v>560</v>
      </c>
      <c r="RHO307" s="13" t="s">
        <v>560</v>
      </c>
      <c r="RHP307" s="13" t="s">
        <v>560</v>
      </c>
      <c r="RHQ307" s="13" t="s">
        <v>560</v>
      </c>
      <c r="RHR307" s="13" t="s">
        <v>560</v>
      </c>
      <c r="RHS307" s="13" t="s">
        <v>560</v>
      </c>
      <c r="RHT307" s="13" t="s">
        <v>560</v>
      </c>
      <c r="RHU307" s="13" t="s">
        <v>560</v>
      </c>
      <c r="RHV307" s="13" t="s">
        <v>560</v>
      </c>
      <c r="RHW307" s="13" t="s">
        <v>560</v>
      </c>
      <c r="RHX307" s="13" t="s">
        <v>560</v>
      </c>
      <c r="RHY307" s="13" t="s">
        <v>560</v>
      </c>
      <c r="RHZ307" s="13" t="s">
        <v>560</v>
      </c>
      <c r="RIA307" s="13" t="s">
        <v>560</v>
      </c>
      <c r="RIB307" s="13" t="s">
        <v>560</v>
      </c>
      <c r="RIC307" s="13" t="s">
        <v>560</v>
      </c>
      <c r="RID307" s="13" t="s">
        <v>560</v>
      </c>
      <c r="RIE307" s="13" t="s">
        <v>560</v>
      </c>
      <c r="RIF307" s="13" t="s">
        <v>560</v>
      </c>
      <c r="RIG307" s="13" t="s">
        <v>560</v>
      </c>
      <c r="RIH307" s="13" t="s">
        <v>560</v>
      </c>
      <c r="RII307" s="13" t="s">
        <v>560</v>
      </c>
      <c r="RIJ307" s="13" t="s">
        <v>560</v>
      </c>
      <c r="RIK307" s="13" t="s">
        <v>560</v>
      </c>
      <c r="RIL307" s="13" t="s">
        <v>560</v>
      </c>
      <c r="RIM307" s="13" t="s">
        <v>560</v>
      </c>
      <c r="RIN307" s="13" t="s">
        <v>560</v>
      </c>
      <c r="RIO307" s="13" t="s">
        <v>560</v>
      </c>
      <c r="RIP307" s="13" t="s">
        <v>560</v>
      </c>
      <c r="RIQ307" s="13" t="s">
        <v>560</v>
      </c>
      <c r="RIR307" s="13" t="s">
        <v>560</v>
      </c>
      <c r="RIS307" s="13" t="s">
        <v>560</v>
      </c>
      <c r="RIT307" s="13" t="s">
        <v>560</v>
      </c>
      <c r="RIU307" s="13" t="s">
        <v>560</v>
      </c>
      <c r="RIV307" s="13" t="s">
        <v>560</v>
      </c>
      <c r="RIW307" s="13" t="s">
        <v>560</v>
      </c>
      <c r="RIX307" s="13" t="s">
        <v>560</v>
      </c>
      <c r="RIY307" s="13" t="s">
        <v>560</v>
      </c>
      <c r="RIZ307" s="13" t="s">
        <v>560</v>
      </c>
      <c r="RJA307" s="13" t="s">
        <v>560</v>
      </c>
      <c r="RJB307" s="13" t="s">
        <v>560</v>
      </c>
      <c r="RJC307" s="13" t="s">
        <v>560</v>
      </c>
      <c r="RJD307" s="13" t="s">
        <v>560</v>
      </c>
      <c r="RJE307" s="13" t="s">
        <v>560</v>
      </c>
      <c r="RJF307" s="13" t="s">
        <v>560</v>
      </c>
      <c r="RJG307" s="13" t="s">
        <v>560</v>
      </c>
      <c r="RJH307" s="13" t="s">
        <v>560</v>
      </c>
      <c r="RJI307" s="13" t="s">
        <v>560</v>
      </c>
      <c r="RJJ307" s="13" t="s">
        <v>560</v>
      </c>
      <c r="RJK307" s="13" t="s">
        <v>560</v>
      </c>
      <c r="RJL307" s="13" t="s">
        <v>560</v>
      </c>
      <c r="RJM307" s="13" t="s">
        <v>560</v>
      </c>
      <c r="RJN307" s="13" t="s">
        <v>560</v>
      </c>
      <c r="RJO307" s="13" t="s">
        <v>560</v>
      </c>
      <c r="RJP307" s="13" t="s">
        <v>560</v>
      </c>
      <c r="RJQ307" s="13" t="s">
        <v>560</v>
      </c>
      <c r="RJR307" s="13" t="s">
        <v>560</v>
      </c>
      <c r="RJS307" s="13" t="s">
        <v>560</v>
      </c>
      <c r="RJT307" s="13" t="s">
        <v>560</v>
      </c>
      <c r="RJU307" s="13" t="s">
        <v>560</v>
      </c>
      <c r="RJV307" s="13" t="s">
        <v>560</v>
      </c>
      <c r="RJW307" s="13" t="s">
        <v>560</v>
      </c>
      <c r="RJX307" s="13" t="s">
        <v>560</v>
      </c>
      <c r="RJY307" s="13" t="s">
        <v>560</v>
      </c>
      <c r="RJZ307" s="13" t="s">
        <v>560</v>
      </c>
      <c r="RKA307" s="13" t="s">
        <v>560</v>
      </c>
      <c r="RKB307" s="13" t="s">
        <v>560</v>
      </c>
      <c r="RKC307" s="13" t="s">
        <v>560</v>
      </c>
      <c r="RKD307" s="13" t="s">
        <v>560</v>
      </c>
      <c r="RKE307" s="13" t="s">
        <v>560</v>
      </c>
      <c r="RKF307" s="13" t="s">
        <v>560</v>
      </c>
      <c r="RKG307" s="13" t="s">
        <v>560</v>
      </c>
      <c r="RKH307" s="13" t="s">
        <v>560</v>
      </c>
      <c r="RKI307" s="13" t="s">
        <v>560</v>
      </c>
      <c r="RKJ307" s="13" t="s">
        <v>560</v>
      </c>
      <c r="RKK307" s="13" t="s">
        <v>560</v>
      </c>
      <c r="RKL307" s="13" t="s">
        <v>560</v>
      </c>
      <c r="RKM307" s="13" t="s">
        <v>560</v>
      </c>
      <c r="RKN307" s="13" t="s">
        <v>560</v>
      </c>
      <c r="RKO307" s="13" t="s">
        <v>560</v>
      </c>
      <c r="RKP307" s="13" t="s">
        <v>560</v>
      </c>
      <c r="RKQ307" s="13" t="s">
        <v>560</v>
      </c>
      <c r="RKR307" s="13" t="s">
        <v>560</v>
      </c>
      <c r="RKS307" s="13" t="s">
        <v>560</v>
      </c>
      <c r="RKT307" s="13" t="s">
        <v>560</v>
      </c>
      <c r="RKU307" s="13" t="s">
        <v>560</v>
      </c>
      <c r="RKV307" s="13" t="s">
        <v>560</v>
      </c>
      <c r="RKW307" s="13" t="s">
        <v>560</v>
      </c>
      <c r="RKX307" s="13" t="s">
        <v>560</v>
      </c>
      <c r="RKY307" s="13" t="s">
        <v>560</v>
      </c>
      <c r="RKZ307" s="13" t="s">
        <v>560</v>
      </c>
      <c r="RLA307" s="13" t="s">
        <v>560</v>
      </c>
      <c r="RLB307" s="13" t="s">
        <v>560</v>
      </c>
      <c r="RLC307" s="13" t="s">
        <v>560</v>
      </c>
      <c r="RLD307" s="13" t="s">
        <v>560</v>
      </c>
      <c r="RLE307" s="13" t="s">
        <v>560</v>
      </c>
      <c r="RLF307" s="13" t="s">
        <v>560</v>
      </c>
      <c r="RLG307" s="13" t="s">
        <v>560</v>
      </c>
      <c r="RLH307" s="13" t="s">
        <v>560</v>
      </c>
      <c r="RLI307" s="13" t="s">
        <v>560</v>
      </c>
      <c r="RLJ307" s="13" t="s">
        <v>560</v>
      </c>
      <c r="RLK307" s="13" t="s">
        <v>560</v>
      </c>
      <c r="RLL307" s="13" t="s">
        <v>560</v>
      </c>
      <c r="RLM307" s="13" t="s">
        <v>560</v>
      </c>
      <c r="RLN307" s="13" t="s">
        <v>560</v>
      </c>
      <c r="RLO307" s="13" t="s">
        <v>560</v>
      </c>
      <c r="RLP307" s="13" t="s">
        <v>560</v>
      </c>
      <c r="RLQ307" s="13" t="s">
        <v>560</v>
      </c>
      <c r="RLR307" s="13" t="s">
        <v>560</v>
      </c>
      <c r="RLS307" s="13" t="s">
        <v>560</v>
      </c>
      <c r="RLT307" s="13" t="s">
        <v>560</v>
      </c>
      <c r="RLU307" s="13" t="s">
        <v>560</v>
      </c>
      <c r="RLV307" s="13" t="s">
        <v>560</v>
      </c>
      <c r="RLW307" s="13" t="s">
        <v>560</v>
      </c>
      <c r="RLX307" s="13" t="s">
        <v>560</v>
      </c>
      <c r="RLY307" s="13" t="s">
        <v>560</v>
      </c>
      <c r="RLZ307" s="13" t="s">
        <v>560</v>
      </c>
      <c r="RMA307" s="13" t="s">
        <v>560</v>
      </c>
      <c r="RMB307" s="13" t="s">
        <v>560</v>
      </c>
      <c r="RMC307" s="13" t="s">
        <v>560</v>
      </c>
      <c r="RMD307" s="13" t="s">
        <v>560</v>
      </c>
      <c r="RME307" s="13" t="s">
        <v>560</v>
      </c>
      <c r="RMF307" s="13" t="s">
        <v>560</v>
      </c>
      <c r="RMG307" s="13" t="s">
        <v>560</v>
      </c>
      <c r="RMH307" s="13" t="s">
        <v>560</v>
      </c>
      <c r="RMI307" s="13" t="s">
        <v>560</v>
      </c>
      <c r="RMJ307" s="13" t="s">
        <v>560</v>
      </c>
      <c r="RMK307" s="13" t="s">
        <v>560</v>
      </c>
      <c r="RML307" s="13" t="s">
        <v>560</v>
      </c>
      <c r="RMM307" s="13" t="s">
        <v>560</v>
      </c>
      <c r="RMN307" s="13" t="s">
        <v>560</v>
      </c>
      <c r="RMO307" s="13" t="s">
        <v>560</v>
      </c>
      <c r="RMP307" s="13" t="s">
        <v>560</v>
      </c>
      <c r="RMQ307" s="13" t="s">
        <v>560</v>
      </c>
      <c r="RMR307" s="13" t="s">
        <v>560</v>
      </c>
      <c r="RMS307" s="13" t="s">
        <v>560</v>
      </c>
      <c r="RMT307" s="13" t="s">
        <v>560</v>
      </c>
      <c r="RMU307" s="13" t="s">
        <v>560</v>
      </c>
      <c r="RMV307" s="13" t="s">
        <v>560</v>
      </c>
      <c r="RMW307" s="13" t="s">
        <v>560</v>
      </c>
      <c r="RMX307" s="13" t="s">
        <v>560</v>
      </c>
      <c r="RMY307" s="13" t="s">
        <v>560</v>
      </c>
      <c r="RMZ307" s="13" t="s">
        <v>560</v>
      </c>
      <c r="RNA307" s="13" t="s">
        <v>560</v>
      </c>
      <c r="RNB307" s="13" t="s">
        <v>560</v>
      </c>
      <c r="RNC307" s="13" t="s">
        <v>560</v>
      </c>
      <c r="RND307" s="13" t="s">
        <v>560</v>
      </c>
      <c r="RNE307" s="13" t="s">
        <v>560</v>
      </c>
      <c r="RNF307" s="13" t="s">
        <v>560</v>
      </c>
      <c r="RNG307" s="13" t="s">
        <v>560</v>
      </c>
      <c r="RNH307" s="13" t="s">
        <v>560</v>
      </c>
      <c r="RNI307" s="13" t="s">
        <v>560</v>
      </c>
      <c r="RNJ307" s="13" t="s">
        <v>560</v>
      </c>
      <c r="RNK307" s="13" t="s">
        <v>560</v>
      </c>
      <c r="RNL307" s="13" t="s">
        <v>560</v>
      </c>
      <c r="RNM307" s="13" t="s">
        <v>560</v>
      </c>
      <c r="RNN307" s="13" t="s">
        <v>560</v>
      </c>
      <c r="RNO307" s="13" t="s">
        <v>560</v>
      </c>
      <c r="RNP307" s="13" t="s">
        <v>560</v>
      </c>
      <c r="RNQ307" s="13" t="s">
        <v>560</v>
      </c>
      <c r="RNR307" s="13" t="s">
        <v>560</v>
      </c>
      <c r="RNS307" s="13" t="s">
        <v>560</v>
      </c>
      <c r="RNT307" s="13" t="s">
        <v>560</v>
      </c>
      <c r="RNU307" s="13" t="s">
        <v>560</v>
      </c>
      <c r="RNV307" s="13" t="s">
        <v>560</v>
      </c>
      <c r="RNW307" s="13" t="s">
        <v>560</v>
      </c>
      <c r="RNX307" s="13" t="s">
        <v>560</v>
      </c>
      <c r="RNY307" s="13" t="s">
        <v>560</v>
      </c>
      <c r="RNZ307" s="13" t="s">
        <v>560</v>
      </c>
      <c r="ROA307" s="13" t="s">
        <v>560</v>
      </c>
      <c r="ROB307" s="13" t="s">
        <v>560</v>
      </c>
      <c r="ROC307" s="13" t="s">
        <v>560</v>
      </c>
      <c r="ROD307" s="13" t="s">
        <v>560</v>
      </c>
      <c r="ROE307" s="13" t="s">
        <v>560</v>
      </c>
      <c r="ROF307" s="13" t="s">
        <v>560</v>
      </c>
      <c r="ROG307" s="13" t="s">
        <v>560</v>
      </c>
      <c r="ROH307" s="13" t="s">
        <v>560</v>
      </c>
      <c r="ROI307" s="13" t="s">
        <v>560</v>
      </c>
      <c r="ROJ307" s="13" t="s">
        <v>560</v>
      </c>
      <c r="ROK307" s="13" t="s">
        <v>560</v>
      </c>
      <c r="ROL307" s="13" t="s">
        <v>560</v>
      </c>
      <c r="ROM307" s="13" t="s">
        <v>560</v>
      </c>
      <c r="RON307" s="13" t="s">
        <v>560</v>
      </c>
      <c r="ROO307" s="13" t="s">
        <v>560</v>
      </c>
      <c r="ROP307" s="13" t="s">
        <v>560</v>
      </c>
      <c r="ROQ307" s="13" t="s">
        <v>560</v>
      </c>
      <c r="ROR307" s="13" t="s">
        <v>560</v>
      </c>
      <c r="ROS307" s="13" t="s">
        <v>560</v>
      </c>
      <c r="ROT307" s="13" t="s">
        <v>560</v>
      </c>
      <c r="ROU307" s="13" t="s">
        <v>560</v>
      </c>
      <c r="ROV307" s="13" t="s">
        <v>560</v>
      </c>
      <c r="ROW307" s="13" t="s">
        <v>560</v>
      </c>
      <c r="ROX307" s="13" t="s">
        <v>560</v>
      </c>
      <c r="ROY307" s="13" t="s">
        <v>560</v>
      </c>
      <c r="ROZ307" s="13" t="s">
        <v>560</v>
      </c>
      <c r="RPA307" s="13" t="s">
        <v>560</v>
      </c>
      <c r="RPB307" s="13" t="s">
        <v>560</v>
      </c>
      <c r="RPC307" s="13" t="s">
        <v>560</v>
      </c>
      <c r="RPD307" s="13" t="s">
        <v>560</v>
      </c>
      <c r="RPE307" s="13" t="s">
        <v>560</v>
      </c>
      <c r="RPF307" s="13" t="s">
        <v>560</v>
      </c>
      <c r="RPG307" s="13" t="s">
        <v>560</v>
      </c>
      <c r="RPH307" s="13" t="s">
        <v>560</v>
      </c>
      <c r="RPI307" s="13" t="s">
        <v>560</v>
      </c>
      <c r="RPJ307" s="13" t="s">
        <v>560</v>
      </c>
      <c r="RPK307" s="13" t="s">
        <v>560</v>
      </c>
      <c r="RPL307" s="13" t="s">
        <v>560</v>
      </c>
      <c r="RPM307" s="13" t="s">
        <v>560</v>
      </c>
      <c r="RPN307" s="13" t="s">
        <v>560</v>
      </c>
      <c r="RPO307" s="13" t="s">
        <v>560</v>
      </c>
      <c r="RPP307" s="13" t="s">
        <v>560</v>
      </c>
      <c r="RPQ307" s="13" t="s">
        <v>560</v>
      </c>
      <c r="RPR307" s="13" t="s">
        <v>560</v>
      </c>
      <c r="RPS307" s="13" t="s">
        <v>560</v>
      </c>
      <c r="RPT307" s="13" t="s">
        <v>560</v>
      </c>
      <c r="RPU307" s="13" t="s">
        <v>560</v>
      </c>
      <c r="RPV307" s="13" t="s">
        <v>560</v>
      </c>
      <c r="RPW307" s="13" t="s">
        <v>560</v>
      </c>
      <c r="RPX307" s="13" t="s">
        <v>560</v>
      </c>
      <c r="RPY307" s="13" t="s">
        <v>560</v>
      </c>
      <c r="RPZ307" s="13" t="s">
        <v>560</v>
      </c>
      <c r="RQA307" s="13" t="s">
        <v>560</v>
      </c>
      <c r="RQB307" s="13" t="s">
        <v>560</v>
      </c>
      <c r="RQC307" s="13" t="s">
        <v>560</v>
      </c>
      <c r="RQD307" s="13" t="s">
        <v>560</v>
      </c>
      <c r="RQE307" s="13" t="s">
        <v>560</v>
      </c>
      <c r="RQF307" s="13" t="s">
        <v>560</v>
      </c>
      <c r="RQG307" s="13" t="s">
        <v>560</v>
      </c>
      <c r="RQH307" s="13" t="s">
        <v>560</v>
      </c>
      <c r="RQI307" s="13" t="s">
        <v>560</v>
      </c>
      <c r="RQJ307" s="13" t="s">
        <v>560</v>
      </c>
      <c r="RQK307" s="13" t="s">
        <v>560</v>
      </c>
      <c r="RQL307" s="13" t="s">
        <v>560</v>
      </c>
      <c r="RQM307" s="13" t="s">
        <v>560</v>
      </c>
      <c r="RQN307" s="13" t="s">
        <v>560</v>
      </c>
      <c r="RQO307" s="13" t="s">
        <v>560</v>
      </c>
      <c r="RQP307" s="13" t="s">
        <v>560</v>
      </c>
      <c r="RQQ307" s="13" t="s">
        <v>560</v>
      </c>
      <c r="RQR307" s="13" t="s">
        <v>560</v>
      </c>
      <c r="RQS307" s="13" t="s">
        <v>560</v>
      </c>
      <c r="RQT307" s="13" t="s">
        <v>560</v>
      </c>
      <c r="RQU307" s="13" t="s">
        <v>560</v>
      </c>
      <c r="RQV307" s="13" t="s">
        <v>560</v>
      </c>
      <c r="RQW307" s="13" t="s">
        <v>560</v>
      </c>
      <c r="RQX307" s="13" t="s">
        <v>560</v>
      </c>
      <c r="RQY307" s="13" t="s">
        <v>560</v>
      </c>
      <c r="RQZ307" s="13" t="s">
        <v>560</v>
      </c>
      <c r="RRA307" s="13" t="s">
        <v>560</v>
      </c>
      <c r="RRB307" s="13" t="s">
        <v>560</v>
      </c>
      <c r="RRC307" s="13" t="s">
        <v>560</v>
      </c>
      <c r="RRD307" s="13" t="s">
        <v>560</v>
      </c>
      <c r="RRE307" s="13" t="s">
        <v>560</v>
      </c>
      <c r="RRF307" s="13" t="s">
        <v>560</v>
      </c>
      <c r="RRG307" s="13" t="s">
        <v>560</v>
      </c>
      <c r="RRH307" s="13" t="s">
        <v>560</v>
      </c>
      <c r="RRI307" s="13" t="s">
        <v>560</v>
      </c>
      <c r="RRJ307" s="13" t="s">
        <v>560</v>
      </c>
      <c r="RRK307" s="13" t="s">
        <v>560</v>
      </c>
      <c r="RRL307" s="13" t="s">
        <v>560</v>
      </c>
      <c r="RRM307" s="13" t="s">
        <v>560</v>
      </c>
      <c r="RRN307" s="13" t="s">
        <v>560</v>
      </c>
      <c r="RRO307" s="13" t="s">
        <v>560</v>
      </c>
      <c r="RRP307" s="13" t="s">
        <v>560</v>
      </c>
      <c r="RRQ307" s="13" t="s">
        <v>560</v>
      </c>
      <c r="RRR307" s="13" t="s">
        <v>560</v>
      </c>
      <c r="RRS307" s="13" t="s">
        <v>560</v>
      </c>
      <c r="RRT307" s="13" t="s">
        <v>560</v>
      </c>
      <c r="RRU307" s="13" t="s">
        <v>560</v>
      </c>
      <c r="RRV307" s="13" t="s">
        <v>560</v>
      </c>
      <c r="RRW307" s="13" t="s">
        <v>560</v>
      </c>
      <c r="RRX307" s="13" t="s">
        <v>560</v>
      </c>
      <c r="RRY307" s="13" t="s">
        <v>560</v>
      </c>
      <c r="RRZ307" s="13" t="s">
        <v>560</v>
      </c>
      <c r="RSA307" s="13" t="s">
        <v>560</v>
      </c>
      <c r="RSB307" s="13" t="s">
        <v>560</v>
      </c>
      <c r="RSC307" s="13" t="s">
        <v>560</v>
      </c>
      <c r="RSD307" s="13" t="s">
        <v>560</v>
      </c>
      <c r="RSE307" s="13" t="s">
        <v>560</v>
      </c>
      <c r="RSF307" s="13" t="s">
        <v>560</v>
      </c>
      <c r="RSG307" s="13" t="s">
        <v>560</v>
      </c>
      <c r="RSH307" s="13" t="s">
        <v>560</v>
      </c>
      <c r="RSI307" s="13" t="s">
        <v>560</v>
      </c>
      <c r="RSJ307" s="13" t="s">
        <v>560</v>
      </c>
      <c r="RSK307" s="13" t="s">
        <v>560</v>
      </c>
      <c r="RSL307" s="13" t="s">
        <v>560</v>
      </c>
      <c r="RSM307" s="13" t="s">
        <v>560</v>
      </c>
      <c r="RSN307" s="13" t="s">
        <v>560</v>
      </c>
      <c r="RSO307" s="13" t="s">
        <v>560</v>
      </c>
      <c r="RSP307" s="13" t="s">
        <v>560</v>
      </c>
      <c r="RSQ307" s="13" t="s">
        <v>560</v>
      </c>
      <c r="RSR307" s="13" t="s">
        <v>560</v>
      </c>
      <c r="RSS307" s="13" t="s">
        <v>560</v>
      </c>
      <c r="RST307" s="13" t="s">
        <v>560</v>
      </c>
      <c r="RSU307" s="13" t="s">
        <v>560</v>
      </c>
      <c r="RSV307" s="13" t="s">
        <v>560</v>
      </c>
      <c r="RSW307" s="13" t="s">
        <v>560</v>
      </c>
      <c r="RSX307" s="13" t="s">
        <v>560</v>
      </c>
      <c r="RSY307" s="13" t="s">
        <v>560</v>
      </c>
      <c r="RSZ307" s="13" t="s">
        <v>560</v>
      </c>
      <c r="RTA307" s="13" t="s">
        <v>560</v>
      </c>
      <c r="RTB307" s="13" t="s">
        <v>560</v>
      </c>
      <c r="RTC307" s="13" t="s">
        <v>560</v>
      </c>
      <c r="RTD307" s="13" t="s">
        <v>560</v>
      </c>
      <c r="RTE307" s="13" t="s">
        <v>560</v>
      </c>
      <c r="RTF307" s="13" t="s">
        <v>560</v>
      </c>
      <c r="RTG307" s="13" t="s">
        <v>560</v>
      </c>
      <c r="RTH307" s="13" t="s">
        <v>560</v>
      </c>
      <c r="RTI307" s="13" t="s">
        <v>560</v>
      </c>
      <c r="RTJ307" s="13" t="s">
        <v>560</v>
      </c>
      <c r="RTK307" s="13" t="s">
        <v>560</v>
      </c>
      <c r="RTL307" s="13" t="s">
        <v>560</v>
      </c>
      <c r="RTM307" s="13" t="s">
        <v>560</v>
      </c>
      <c r="RTN307" s="13" t="s">
        <v>560</v>
      </c>
      <c r="RTO307" s="13" t="s">
        <v>560</v>
      </c>
      <c r="RTP307" s="13" t="s">
        <v>560</v>
      </c>
      <c r="RTQ307" s="13" t="s">
        <v>560</v>
      </c>
      <c r="RTR307" s="13" t="s">
        <v>560</v>
      </c>
      <c r="RTS307" s="13" t="s">
        <v>560</v>
      </c>
      <c r="RTT307" s="13" t="s">
        <v>560</v>
      </c>
      <c r="RTU307" s="13" t="s">
        <v>560</v>
      </c>
      <c r="RTV307" s="13" t="s">
        <v>560</v>
      </c>
      <c r="RTW307" s="13" t="s">
        <v>560</v>
      </c>
      <c r="RTX307" s="13" t="s">
        <v>560</v>
      </c>
      <c r="RTY307" s="13" t="s">
        <v>560</v>
      </c>
      <c r="RTZ307" s="13" t="s">
        <v>560</v>
      </c>
      <c r="RUA307" s="13" t="s">
        <v>560</v>
      </c>
      <c r="RUB307" s="13" t="s">
        <v>560</v>
      </c>
      <c r="RUC307" s="13" t="s">
        <v>560</v>
      </c>
      <c r="RUD307" s="13" t="s">
        <v>560</v>
      </c>
      <c r="RUE307" s="13" t="s">
        <v>560</v>
      </c>
      <c r="RUF307" s="13" t="s">
        <v>560</v>
      </c>
      <c r="RUG307" s="13" t="s">
        <v>560</v>
      </c>
      <c r="RUH307" s="13" t="s">
        <v>560</v>
      </c>
      <c r="RUI307" s="13" t="s">
        <v>560</v>
      </c>
      <c r="RUJ307" s="13" t="s">
        <v>560</v>
      </c>
      <c r="RUK307" s="13" t="s">
        <v>560</v>
      </c>
      <c r="RUL307" s="13" t="s">
        <v>560</v>
      </c>
      <c r="RUM307" s="13" t="s">
        <v>560</v>
      </c>
      <c r="RUN307" s="13" t="s">
        <v>560</v>
      </c>
      <c r="RUO307" s="13" t="s">
        <v>560</v>
      </c>
      <c r="RUP307" s="13" t="s">
        <v>560</v>
      </c>
      <c r="RUQ307" s="13" t="s">
        <v>560</v>
      </c>
      <c r="RUR307" s="13" t="s">
        <v>560</v>
      </c>
      <c r="RUS307" s="13" t="s">
        <v>560</v>
      </c>
      <c r="RUT307" s="13" t="s">
        <v>560</v>
      </c>
      <c r="RUU307" s="13" t="s">
        <v>560</v>
      </c>
      <c r="RUV307" s="13" t="s">
        <v>560</v>
      </c>
      <c r="RUW307" s="13" t="s">
        <v>560</v>
      </c>
      <c r="RUX307" s="13" t="s">
        <v>560</v>
      </c>
      <c r="RUY307" s="13" t="s">
        <v>560</v>
      </c>
      <c r="RUZ307" s="13" t="s">
        <v>560</v>
      </c>
      <c r="RVA307" s="13" t="s">
        <v>560</v>
      </c>
      <c r="RVB307" s="13" t="s">
        <v>560</v>
      </c>
      <c r="RVC307" s="13" t="s">
        <v>560</v>
      </c>
      <c r="RVD307" s="13" t="s">
        <v>560</v>
      </c>
      <c r="RVE307" s="13" t="s">
        <v>560</v>
      </c>
      <c r="RVF307" s="13" t="s">
        <v>560</v>
      </c>
      <c r="RVG307" s="13" t="s">
        <v>560</v>
      </c>
      <c r="RVH307" s="13" t="s">
        <v>560</v>
      </c>
      <c r="RVI307" s="13" t="s">
        <v>560</v>
      </c>
      <c r="RVJ307" s="13" t="s">
        <v>560</v>
      </c>
      <c r="RVK307" s="13" t="s">
        <v>560</v>
      </c>
      <c r="RVL307" s="13" t="s">
        <v>560</v>
      </c>
      <c r="RVM307" s="13" t="s">
        <v>560</v>
      </c>
      <c r="RVN307" s="13" t="s">
        <v>560</v>
      </c>
      <c r="RVO307" s="13" t="s">
        <v>560</v>
      </c>
      <c r="RVP307" s="13" t="s">
        <v>560</v>
      </c>
      <c r="RVQ307" s="13" t="s">
        <v>560</v>
      </c>
      <c r="RVR307" s="13" t="s">
        <v>560</v>
      </c>
      <c r="RVS307" s="13" t="s">
        <v>560</v>
      </c>
      <c r="RVT307" s="13" t="s">
        <v>560</v>
      </c>
      <c r="RVU307" s="13" t="s">
        <v>560</v>
      </c>
      <c r="RVV307" s="13" t="s">
        <v>560</v>
      </c>
      <c r="RVW307" s="13" t="s">
        <v>560</v>
      </c>
      <c r="RVX307" s="13" t="s">
        <v>560</v>
      </c>
      <c r="RVY307" s="13" t="s">
        <v>560</v>
      </c>
      <c r="RVZ307" s="13" t="s">
        <v>560</v>
      </c>
      <c r="RWA307" s="13" t="s">
        <v>560</v>
      </c>
      <c r="RWB307" s="13" t="s">
        <v>560</v>
      </c>
      <c r="RWC307" s="13" t="s">
        <v>560</v>
      </c>
      <c r="RWD307" s="13" t="s">
        <v>560</v>
      </c>
      <c r="RWE307" s="13" t="s">
        <v>560</v>
      </c>
      <c r="RWF307" s="13" t="s">
        <v>560</v>
      </c>
      <c r="RWG307" s="13" t="s">
        <v>560</v>
      </c>
      <c r="RWH307" s="13" t="s">
        <v>560</v>
      </c>
      <c r="RWI307" s="13" t="s">
        <v>560</v>
      </c>
      <c r="RWJ307" s="13" t="s">
        <v>560</v>
      </c>
      <c r="RWK307" s="13" t="s">
        <v>560</v>
      </c>
      <c r="RWL307" s="13" t="s">
        <v>560</v>
      </c>
      <c r="RWM307" s="13" t="s">
        <v>560</v>
      </c>
      <c r="RWN307" s="13" t="s">
        <v>560</v>
      </c>
      <c r="RWO307" s="13" t="s">
        <v>560</v>
      </c>
      <c r="RWP307" s="13" t="s">
        <v>560</v>
      </c>
      <c r="RWQ307" s="13" t="s">
        <v>560</v>
      </c>
      <c r="RWR307" s="13" t="s">
        <v>560</v>
      </c>
      <c r="RWS307" s="13" t="s">
        <v>560</v>
      </c>
      <c r="RWT307" s="13" t="s">
        <v>560</v>
      </c>
      <c r="RWU307" s="13" t="s">
        <v>560</v>
      </c>
      <c r="RWV307" s="13" t="s">
        <v>560</v>
      </c>
      <c r="RWW307" s="13" t="s">
        <v>560</v>
      </c>
      <c r="RWX307" s="13" t="s">
        <v>560</v>
      </c>
      <c r="RWY307" s="13" t="s">
        <v>560</v>
      </c>
      <c r="RWZ307" s="13" t="s">
        <v>560</v>
      </c>
      <c r="RXA307" s="13" t="s">
        <v>560</v>
      </c>
      <c r="RXB307" s="13" t="s">
        <v>560</v>
      </c>
      <c r="RXC307" s="13" t="s">
        <v>560</v>
      </c>
      <c r="RXD307" s="13" t="s">
        <v>560</v>
      </c>
      <c r="RXE307" s="13" t="s">
        <v>560</v>
      </c>
      <c r="RXF307" s="13" t="s">
        <v>560</v>
      </c>
      <c r="RXG307" s="13" t="s">
        <v>560</v>
      </c>
      <c r="RXH307" s="13" t="s">
        <v>560</v>
      </c>
      <c r="RXI307" s="13" t="s">
        <v>560</v>
      </c>
      <c r="RXJ307" s="13" t="s">
        <v>560</v>
      </c>
      <c r="RXK307" s="13" t="s">
        <v>560</v>
      </c>
      <c r="RXL307" s="13" t="s">
        <v>560</v>
      </c>
      <c r="RXM307" s="13" t="s">
        <v>560</v>
      </c>
      <c r="RXN307" s="13" t="s">
        <v>560</v>
      </c>
      <c r="RXO307" s="13" t="s">
        <v>560</v>
      </c>
      <c r="RXP307" s="13" t="s">
        <v>560</v>
      </c>
      <c r="RXQ307" s="13" t="s">
        <v>560</v>
      </c>
      <c r="RXR307" s="13" t="s">
        <v>560</v>
      </c>
      <c r="RXS307" s="13" t="s">
        <v>560</v>
      </c>
      <c r="RXT307" s="13" t="s">
        <v>560</v>
      </c>
      <c r="RXU307" s="13" t="s">
        <v>560</v>
      </c>
      <c r="RXV307" s="13" t="s">
        <v>560</v>
      </c>
      <c r="RXW307" s="13" t="s">
        <v>560</v>
      </c>
      <c r="RXX307" s="13" t="s">
        <v>560</v>
      </c>
      <c r="RXY307" s="13" t="s">
        <v>560</v>
      </c>
      <c r="RXZ307" s="13" t="s">
        <v>560</v>
      </c>
      <c r="RYA307" s="13" t="s">
        <v>560</v>
      </c>
      <c r="RYB307" s="13" t="s">
        <v>560</v>
      </c>
      <c r="RYC307" s="13" t="s">
        <v>560</v>
      </c>
      <c r="RYD307" s="13" t="s">
        <v>560</v>
      </c>
      <c r="RYE307" s="13" t="s">
        <v>560</v>
      </c>
      <c r="RYF307" s="13" t="s">
        <v>560</v>
      </c>
      <c r="RYG307" s="13" t="s">
        <v>560</v>
      </c>
      <c r="RYH307" s="13" t="s">
        <v>560</v>
      </c>
      <c r="RYI307" s="13" t="s">
        <v>560</v>
      </c>
      <c r="RYJ307" s="13" t="s">
        <v>560</v>
      </c>
      <c r="RYK307" s="13" t="s">
        <v>560</v>
      </c>
      <c r="RYL307" s="13" t="s">
        <v>560</v>
      </c>
      <c r="RYM307" s="13" t="s">
        <v>560</v>
      </c>
      <c r="RYN307" s="13" t="s">
        <v>560</v>
      </c>
      <c r="RYO307" s="13" t="s">
        <v>560</v>
      </c>
      <c r="RYP307" s="13" t="s">
        <v>560</v>
      </c>
      <c r="RYQ307" s="13" t="s">
        <v>560</v>
      </c>
      <c r="RYR307" s="13" t="s">
        <v>560</v>
      </c>
      <c r="RYS307" s="13" t="s">
        <v>560</v>
      </c>
      <c r="RYT307" s="13" t="s">
        <v>560</v>
      </c>
      <c r="RYU307" s="13" t="s">
        <v>560</v>
      </c>
      <c r="RYV307" s="13" t="s">
        <v>560</v>
      </c>
      <c r="RYW307" s="13" t="s">
        <v>560</v>
      </c>
      <c r="RYX307" s="13" t="s">
        <v>560</v>
      </c>
      <c r="RYY307" s="13" t="s">
        <v>560</v>
      </c>
      <c r="RYZ307" s="13" t="s">
        <v>560</v>
      </c>
      <c r="RZA307" s="13" t="s">
        <v>560</v>
      </c>
      <c r="RZB307" s="13" t="s">
        <v>560</v>
      </c>
      <c r="RZC307" s="13" t="s">
        <v>560</v>
      </c>
      <c r="RZD307" s="13" t="s">
        <v>560</v>
      </c>
      <c r="RZE307" s="13" t="s">
        <v>560</v>
      </c>
      <c r="RZF307" s="13" t="s">
        <v>560</v>
      </c>
      <c r="RZG307" s="13" t="s">
        <v>560</v>
      </c>
      <c r="RZH307" s="13" t="s">
        <v>560</v>
      </c>
      <c r="RZI307" s="13" t="s">
        <v>560</v>
      </c>
      <c r="RZJ307" s="13" t="s">
        <v>560</v>
      </c>
      <c r="RZK307" s="13" t="s">
        <v>560</v>
      </c>
      <c r="RZL307" s="13" t="s">
        <v>560</v>
      </c>
      <c r="RZM307" s="13" t="s">
        <v>560</v>
      </c>
      <c r="RZN307" s="13" t="s">
        <v>560</v>
      </c>
      <c r="RZO307" s="13" t="s">
        <v>560</v>
      </c>
      <c r="RZP307" s="13" t="s">
        <v>560</v>
      </c>
      <c r="RZQ307" s="13" t="s">
        <v>560</v>
      </c>
      <c r="RZR307" s="13" t="s">
        <v>560</v>
      </c>
      <c r="RZS307" s="13" t="s">
        <v>560</v>
      </c>
      <c r="RZT307" s="13" t="s">
        <v>560</v>
      </c>
      <c r="RZU307" s="13" t="s">
        <v>560</v>
      </c>
      <c r="RZV307" s="13" t="s">
        <v>560</v>
      </c>
      <c r="RZW307" s="13" t="s">
        <v>560</v>
      </c>
      <c r="RZX307" s="13" t="s">
        <v>560</v>
      </c>
      <c r="RZY307" s="13" t="s">
        <v>560</v>
      </c>
      <c r="RZZ307" s="13" t="s">
        <v>560</v>
      </c>
      <c r="SAA307" s="13" t="s">
        <v>560</v>
      </c>
      <c r="SAB307" s="13" t="s">
        <v>560</v>
      </c>
      <c r="SAC307" s="13" t="s">
        <v>560</v>
      </c>
      <c r="SAD307" s="13" t="s">
        <v>560</v>
      </c>
      <c r="SAE307" s="13" t="s">
        <v>560</v>
      </c>
      <c r="SAF307" s="13" t="s">
        <v>560</v>
      </c>
      <c r="SAG307" s="13" t="s">
        <v>560</v>
      </c>
      <c r="SAH307" s="13" t="s">
        <v>560</v>
      </c>
      <c r="SAI307" s="13" t="s">
        <v>560</v>
      </c>
      <c r="SAJ307" s="13" t="s">
        <v>560</v>
      </c>
      <c r="SAK307" s="13" t="s">
        <v>560</v>
      </c>
      <c r="SAL307" s="13" t="s">
        <v>560</v>
      </c>
      <c r="SAM307" s="13" t="s">
        <v>560</v>
      </c>
      <c r="SAN307" s="13" t="s">
        <v>560</v>
      </c>
      <c r="SAO307" s="13" t="s">
        <v>560</v>
      </c>
      <c r="SAP307" s="13" t="s">
        <v>560</v>
      </c>
      <c r="SAQ307" s="13" t="s">
        <v>560</v>
      </c>
      <c r="SAR307" s="13" t="s">
        <v>560</v>
      </c>
      <c r="SAS307" s="13" t="s">
        <v>560</v>
      </c>
      <c r="SAT307" s="13" t="s">
        <v>560</v>
      </c>
      <c r="SAU307" s="13" t="s">
        <v>560</v>
      </c>
      <c r="SAV307" s="13" t="s">
        <v>560</v>
      </c>
      <c r="SAW307" s="13" t="s">
        <v>560</v>
      </c>
      <c r="SAX307" s="13" t="s">
        <v>560</v>
      </c>
      <c r="SAY307" s="13" t="s">
        <v>560</v>
      </c>
      <c r="SAZ307" s="13" t="s">
        <v>560</v>
      </c>
      <c r="SBA307" s="13" t="s">
        <v>560</v>
      </c>
      <c r="SBB307" s="13" t="s">
        <v>560</v>
      </c>
      <c r="SBC307" s="13" t="s">
        <v>560</v>
      </c>
      <c r="SBD307" s="13" t="s">
        <v>560</v>
      </c>
      <c r="SBE307" s="13" t="s">
        <v>560</v>
      </c>
      <c r="SBF307" s="13" t="s">
        <v>560</v>
      </c>
      <c r="SBG307" s="13" t="s">
        <v>560</v>
      </c>
      <c r="SBH307" s="13" t="s">
        <v>560</v>
      </c>
      <c r="SBI307" s="13" t="s">
        <v>560</v>
      </c>
      <c r="SBJ307" s="13" t="s">
        <v>560</v>
      </c>
      <c r="SBK307" s="13" t="s">
        <v>560</v>
      </c>
      <c r="SBL307" s="13" t="s">
        <v>560</v>
      </c>
      <c r="SBM307" s="13" t="s">
        <v>560</v>
      </c>
      <c r="SBN307" s="13" t="s">
        <v>560</v>
      </c>
      <c r="SBO307" s="13" t="s">
        <v>560</v>
      </c>
      <c r="SBP307" s="13" t="s">
        <v>560</v>
      </c>
      <c r="SBQ307" s="13" t="s">
        <v>560</v>
      </c>
      <c r="SBR307" s="13" t="s">
        <v>560</v>
      </c>
      <c r="SBS307" s="13" t="s">
        <v>560</v>
      </c>
      <c r="SBT307" s="13" t="s">
        <v>560</v>
      </c>
      <c r="SBU307" s="13" t="s">
        <v>560</v>
      </c>
      <c r="SBV307" s="13" t="s">
        <v>560</v>
      </c>
      <c r="SBW307" s="13" t="s">
        <v>560</v>
      </c>
      <c r="SBX307" s="13" t="s">
        <v>560</v>
      </c>
      <c r="SBY307" s="13" t="s">
        <v>560</v>
      </c>
      <c r="SBZ307" s="13" t="s">
        <v>560</v>
      </c>
      <c r="SCA307" s="13" t="s">
        <v>560</v>
      </c>
      <c r="SCB307" s="13" t="s">
        <v>560</v>
      </c>
      <c r="SCC307" s="13" t="s">
        <v>560</v>
      </c>
      <c r="SCD307" s="13" t="s">
        <v>560</v>
      </c>
      <c r="SCE307" s="13" t="s">
        <v>560</v>
      </c>
      <c r="SCF307" s="13" t="s">
        <v>560</v>
      </c>
      <c r="SCG307" s="13" t="s">
        <v>560</v>
      </c>
      <c r="SCH307" s="13" t="s">
        <v>560</v>
      </c>
      <c r="SCI307" s="13" t="s">
        <v>560</v>
      </c>
      <c r="SCJ307" s="13" t="s">
        <v>560</v>
      </c>
      <c r="SCK307" s="13" t="s">
        <v>560</v>
      </c>
      <c r="SCL307" s="13" t="s">
        <v>560</v>
      </c>
      <c r="SCM307" s="13" t="s">
        <v>560</v>
      </c>
      <c r="SCN307" s="13" t="s">
        <v>560</v>
      </c>
      <c r="SCO307" s="13" t="s">
        <v>560</v>
      </c>
      <c r="SCP307" s="13" t="s">
        <v>560</v>
      </c>
      <c r="SCQ307" s="13" t="s">
        <v>560</v>
      </c>
      <c r="SCR307" s="13" t="s">
        <v>560</v>
      </c>
      <c r="SCS307" s="13" t="s">
        <v>560</v>
      </c>
      <c r="SCT307" s="13" t="s">
        <v>560</v>
      </c>
      <c r="SCU307" s="13" t="s">
        <v>560</v>
      </c>
      <c r="SCV307" s="13" t="s">
        <v>560</v>
      </c>
      <c r="SCW307" s="13" t="s">
        <v>560</v>
      </c>
      <c r="SCX307" s="13" t="s">
        <v>560</v>
      </c>
      <c r="SCY307" s="13" t="s">
        <v>560</v>
      </c>
      <c r="SCZ307" s="13" t="s">
        <v>560</v>
      </c>
      <c r="SDA307" s="13" t="s">
        <v>560</v>
      </c>
      <c r="SDB307" s="13" t="s">
        <v>560</v>
      </c>
      <c r="SDC307" s="13" t="s">
        <v>560</v>
      </c>
      <c r="SDD307" s="13" t="s">
        <v>560</v>
      </c>
      <c r="SDE307" s="13" t="s">
        <v>560</v>
      </c>
      <c r="SDF307" s="13" t="s">
        <v>560</v>
      </c>
      <c r="SDG307" s="13" t="s">
        <v>560</v>
      </c>
      <c r="SDH307" s="13" t="s">
        <v>560</v>
      </c>
      <c r="SDI307" s="13" t="s">
        <v>560</v>
      </c>
      <c r="SDJ307" s="13" t="s">
        <v>560</v>
      </c>
      <c r="SDK307" s="13" t="s">
        <v>560</v>
      </c>
      <c r="SDL307" s="13" t="s">
        <v>560</v>
      </c>
      <c r="SDM307" s="13" t="s">
        <v>560</v>
      </c>
      <c r="SDN307" s="13" t="s">
        <v>560</v>
      </c>
      <c r="SDO307" s="13" t="s">
        <v>560</v>
      </c>
      <c r="SDP307" s="13" t="s">
        <v>560</v>
      </c>
      <c r="SDQ307" s="13" t="s">
        <v>560</v>
      </c>
      <c r="SDR307" s="13" t="s">
        <v>560</v>
      </c>
      <c r="SDS307" s="13" t="s">
        <v>560</v>
      </c>
      <c r="SDT307" s="13" t="s">
        <v>560</v>
      </c>
      <c r="SDU307" s="13" t="s">
        <v>560</v>
      </c>
      <c r="SDV307" s="13" t="s">
        <v>560</v>
      </c>
      <c r="SDW307" s="13" t="s">
        <v>560</v>
      </c>
      <c r="SDX307" s="13" t="s">
        <v>560</v>
      </c>
      <c r="SDY307" s="13" t="s">
        <v>560</v>
      </c>
      <c r="SDZ307" s="13" t="s">
        <v>560</v>
      </c>
      <c r="SEA307" s="13" t="s">
        <v>560</v>
      </c>
      <c r="SEB307" s="13" t="s">
        <v>560</v>
      </c>
      <c r="SEC307" s="13" t="s">
        <v>560</v>
      </c>
      <c r="SED307" s="13" t="s">
        <v>560</v>
      </c>
      <c r="SEE307" s="13" t="s">
        <v>560</v>
      </c>
      <c r="SEF307" s="13" t="s">
        <v>560</v>
      </c>
      <c r="SEG307" s="13" t="s">
        <v>560</v>
      </c>
      <c r="SEH307" s="13" t="s">
        <v>560</v>
      </c>
      <c r="SEI307" s="13" t="s">
        <v>560</v>
      </c>
      <c r="SEJ307" s="13" t="s">
        <v>560</v>
      </c>
      <c r="SEK307" s="13" t="s">
        <v>560</v>
      </c>
      <c r="SEL307" s="13" t="s">
        <v>560</v>
      </c>
      <c r="SEM307" s="13" t="s">
        <v>560</v>
      </c>
      <c r="SEN307" s="13" t="s">
        <v>560</v>
      </c>
      <c r="SEO307" s="13" t="s">
        <v>560</v>
      </c>
      <c r="SEP307" s="13" t="s">
        <v>560</v>
      </c>
      <c r="SEQ307" s="13" t="s">
        <v>560</v>
      </c>
      <c r="SER307" s="13" t="s">
        <v>560</v>
      </c>
      <c r="SES307" s="13" t="s">
        <v>560</v>
      </c>
      <c r="SET307" s="13" t="s">
        <v>560</v>
      </c>
      <c r="SEU307" s="13" t="s">
        <v>560</v>
      </c>
      <c r="SEV307" s="13" t="s">
        <v>560</v>
      </c>
      <c r="SEW307" s="13" t="s">
        <v>560</v>
      </c>
      <c r="SEX307" s="13" t="s">
        <v>560</v>
      </c>
      <c r="SEY307" s="13" t="s">
        <v>560</v>
      </c>
      <c r="SEZ307" s="13" t="s">
        <v>560</v>
      </c>
      <c r="SFA307" s="13" t="s">
        <v>560</v>
      </c>
      <c r="SFB307" s="13" t="s">
        <v>560</v>
      </c>
      <c r="SFC307" s="13" t="s">
        <v>560</v>
      </c>
      <c r="SFD307" s="13" t="s">
        <v>560</v>
      </c>
      <c r="SFE307" s="13" t="s">
        <v>560</v>
      </c>
      <c r="SFF307" s="13" t="s">
        <v>560</v>
      </c>
      <c r="SFG307" s="13" t="s">
        <v>560</v>
      </c>
      <c r="SFH307" s="13" t="s">
        <v>560</v>
      </c>
      <c r="SFI307" s="13" t="s">
        <v>560</v>
      </c>
      <c r="SFJ307" s="13" t="s">
        <v>560</v>
      </c>
      <c r="SFK307" s="13" t="s">
        <v>560</v>
      </c>
      <c r="SFL307" s="13" t="s">
        <v>560</v>
      </c>
      <c r="SFM307" s="13" t="s">
        <v>560</v>
      </c>
      <c r="SFN307" s="13" t="s">
        <v>560</v>
      </c>
      <c r="SFO307" s="13" t="s">
        <v>560</v>
      </c>
      <c r="SFP307" s="13" t="s">
        <v>560</v>
      </c>
      <c r="SFQ307" s="13" t="s">
        <v>560</v>
      </c>
      <c r="SFR307" s="13" t="s">
        <v>560</v>
      </c>
      <c r="SFS307" s="13" t="s">
        <v>560</v>
      </c>
      <c r="SFT307" s="13" t="s">
        <v>560</v>
      </c>
      <c r="SFU307" s="13" t="s">
        <v>560</v>
      </c>
      <c r="SFV307" s="13" t="s">
        <v>560</v>
      </c>
      <c r="SFW307" s="13" t="s">
        <v>560</v>
      </c>
      <c r="SFX307" s="13" t="s">
        <v>560</v>
      </c>
      <c r="SFY307" s="13" t="s">
        <v>560</v>
      </c>
      <c r="SFZ307" s="13" t="s">
        <v>560</v>
      </c>
      <c r="SGA307" s="13" t="s">
        <v>560</v>
      </c>
      <c r="SGB307" s="13" t="s">
        <v>560</v>
      </c>
      <c r="SGC307" s="13" t="s">
        <v>560</v>
      </c>
      <c r="SGD307" s="13" t="s">
        <v>560</v>
      </c>
      <c r="SGE307" s="13" t="s">
        <v>560</v>
      </c>
      <c r="SGF307" s="13" t="s">
        <v>560</v>
      </c>
      <c r="SGG307" s="13" t="s">
        <v>560</v>
      </c>
      <c r="SGH307" s="13" t="s">
        <v>560</v>
      </c>
      <c r="SGI307" s="13" t="s">
        <v>560</v>
      </c>
      <c r="SGJ307" s="13" t="s">
        <v>560</v>
      </c>
      <c r="SGK307" s="13" t="s">
        <v>560</v>
      </c>
      <c r="SGL307" s="13" t="s">
        <v>560</v>
      </c>
      <c r="SGM307" s="13" t="s">
        <v>560</v>
      </c>
      <c r="SGN307" s="13" t="s">
        <v>560</v>
      </c>
      <c r="SGO307" s="13" t="s">
        <v>560</v>
      </c>
      <c r="SGP307" s="13" t="s">
        <v>560</v>
      </c>
      <c r="SGQ307" s="13" t="s">
        <v>560</v>
      </c>
      <c r="SGR307" s="13" t="s">
        <v>560</v>
      </c>
      <c r="SGS307" s="13" t="s">
        <v>560</v>
      </c>
      <c r="SGT307" s="13" t="s">
        <v>560</v>
      </c>
      <c r="SGU307" s="13" t="s">
        <v>560</v>
      </c>
      <c r="SGV307" s="13" t="s">
        <v>560</v>
      </c>
      <c r="SGW307" s="13" t="s">
        <v>560</v>
      </c>
      <c r="SGX307" s="13" t="s">
        <v>560</v>
      </c>
      <c r="SGY307" s="13" t="s">
        <v>560</v>
      </c>
      <c r="SGZ307" s="13" t="s">
        <v>560</v>
      </c>
      <c r="SHA307" s="13" t="s">
        <v>560</v>
      </c>
      <c r="SHB307" s="13" t="s">
        <v>560</v>
      </c>
      <c r="SHC307" s="13" t="s">
        <v>560</v>
      </c>
      <c r="SHD307" s="13" t="s">
        <v>560</v>
      </c>
      <c r="SHE307" s="13" t="s">
        <v>560</v>
      </c>
      <c r="SHF307" s="13" t="s">
        <v>560</v>
      </c>
      <c r="SHG307" s="13" t="s">
        <v>560</v>
      </c>
      <c r="SHH307" s="13" t="s">
        <v>560</v>
      </c>
      <c r="SHI307" s="13" t="s">
        <v>560</v>
      </c>
      <c r="SHJ307" s="13" t="s">
        <v>560</v>
      </c>
      <c r="SHK307" s="13" t="s">
        <v>560</v>
      </c>
      <c r="SHL307" s="13" t="s">
        <v>560</v>
      </c>
      <c r="SHM307" s="13" t="s">
        <v>560</v>
      </c>
      <c r="SHN307" s="13" t="s">
        <v>560</v>
      </c>
      <c r="SHO307" s="13" t="s">
        <v>560</v>
      </c>
      <c r="SHP307" s="13" t="s">
        <v>560</v>
      </c>
      <c r="SHQ307" s="13" t="s">
        <v>560</v>
      </c>
      <c r="SHR307" s="13" t="s">
        <v>560</v>
      </c>
      <c r="SHS307" s="13" t="s">
        <v>560</v>
      </c>
      <c r="SHT307" s="13" t="s">
        <v>560</v>
      </c>
      <c r="SHU307" s="13" t="s">
        <v>560</v>
      </c>
      <c r="SHV307" s="13" t="s">
        <v>560</v>
      </c>
      <c r="SHW307" s="13" t="s">
        <v>560</v>
      </c>
      <c r="SHX307" s="13" t="s">
        <v>560</v>
      </c>
      <c r="SHY307" s="13" t="s">
        <v>560</v>
      </c>
      <c r="SHZ307" s="13" t="s">
        <v>560</v>
      </c>
      <c r="SIA307" s="13" t="s">
        <v>560</v>
      </c>
      <c r="SIB307" s="13" t="s">
        <v>560</v>
      </c>
      <c r="SIC307" s="13" t="s">
        <v>560</v>
      </c>
      <c r="SID307" s="13" t="s">
        <v>560</v>
      </c>
      <c r="SIE307" s="13" t="s">
        <v>560</v>
      </c>
      <c r="SIF307" s="13" t="s">
        <v>560</v>
      </c>
      <c r="SIG307" s="13" t="s">
        <v>560</v>
      </c>
      <c r="SIH307" s="13" t="s">
        <v>560</v>
      </c>
      <c r="SII307" s="13" t="s">
        <v>560</v>
      </c>
      <c r="SIJ307" s="13" t="s">
        <v>560</v>
      </c>
      <c r="SIK307" s="13" t="s">
        <v>560</v>
      </c>
      <c r="SIL307" s="13" t="s">
        <v>560</v>
      </c>
      <c r="SIM307" s="13" t="s">
        <v>560</v>
      </c>
      <c r="SIN307" s="13" t="s">
        <v>560</v>
      </c>
      <c r="SIO307" s="13" t="s">
        <v>560</v>
      </c>
      <c r="SIP307" s="13" t="s">
        <v>560</v>
      </c>
      <c r="SIQ307" s="13" t="s">
        <v>560</v>
      </c>
      <c r="SIR307" s="13" t="s">
        <v>560</v>
      </c>
      <c r="SIS307" s="13" t="s">
        <v>560</v>
      </c>
      <c r="SIT307" s="13" t="s">
        <v>560</v>
      </c>
      <c r="SIU307" s="13" t="s">
        <v>560</v>
      </c>
      <c r="SIV307" s="13" t="s">
        <v>560</v>
      </c>
      <c r="SIW307" s="13" t="s">
        <v>560</v>
      </c>
      <c r="SIX307" s="13" t="s">
        <v>560</v>
      </c>
      <c r="SIY307" s="13" t="s">
        <v>560</v>
      </c>
      <c r="SIZ307" s="13" t="s">
        <v>560</v>
      </c>
      <c r="SJA307" s="13" t="s">
        <v>560</v>
      </c>
      <c r="SJB307" s="13" t="s">
        <v>560</v>
      </c>
      <c r="SJC307" s="13" t="s">
        <v>560</v>
      </c>
      <c r="SJD307" s="13" t="s">
        <v>560</v>
      </c>
      <c r="SJE307" s="13" t="s">
        <v>560</v>
      </c>
      <c r="SJF307" s="13" t="s">
        <v>560</v>
      </c>
      <c r="SJG307" s="13" t="s">
        <v>560</v>
      </c>
      <c r="SJH307" s="13" t="s">
        <v>560</v>
      </c>
      <c r="SJI307" s="13" t="s">
        <v>560</v>
      </c>
      <c r="SJJ307" s="13" t="s">
        <v>560</v>
      </c>
      <c r="SJK307" s="13" t="s">
        <v>560</v>
      </c>
      <c r="SJL307" s="13" t="s">
        <v>560</v>
      </c>
      <c r="SJM307" s="13" t="s">
        <v>560</v>
      </c>
      <c r="SJN307" s="13" t="s">
        <v>560</v>
      </c>
      <c r="SJO307" s="13" t="s">
        <v>560</v>
      </c>
      <c r="SJP307" s="13" t="s">
        <v>560</v>
      </c>
      <c r="SJQ307" s="13" t="s">
        <v>560</v>
      </c>
      <c r="SJR307" s="13" t="s">
        <v>560</v>
      </c>
      <c r="SJS307" s="13" t="s">
        <v>560</v>
      </c>
      <c r="SJT307" s="13" t="s">
        <v>560</v>
      </c>
      <c r="SJU307" s="13" t="s">
        <v>560</v>
      </c>
      <c r="SJV307" s="13" t="s">
        <v>560</v>
      </c>
      <c r="SJW307" s="13" t="s">
        <v>560</v>
      </c>
      <c r="SJX307" s="13" t="s">
        <v>560</v>
      </c>
      <c r="SJY307" s="13" t="s">
        <v>560</v>
      </c>
      <c r="SJZ307" s="13" t="s">
        <v>560</v>
      </c>
      <c r="SKA307" s="13" t="s">
        <v>560</v>
      </c>
      <c r="SKB307" s="13" t="s">
        <v>560</v>
      </c>
      <c r="SKC307" s="13" t="s">
        <v>560</v>
      </c>
      <c r="SKD307" s="13" t="s">
        <v>560</v>
      </c>
      <c r="SKE307" s="13" t="s">
        <v>560</v>
      </c>
      <c r="SKF307" s="13" t="s">
        <v>560</v>
      </c>
      <c r="SKG307" s="13" t="s">
        <v>560</v>
      </c>
      <c r="SKH307" s="13" t="s">
        <v>560</v>
      </c>
      <c r="SKI307" s="13" t="s">
        <v>560</v>
      </c>
      <c r="SKJ307" s="13" t="s">
        <v>560</v>
      </c>
      <c r="SKK307" s="13" t="s">
        <v>560</v>
      </c>
      <c r="SKL307" s="13" t="s">
        <v>560</v>
      </c>
      <c r="SKM307" s="13" t="s">
        <v>560</v>
      </c>
      <c r="SKN307" s="13" t="s">
        <v>560</v>
      </c>
      <c r="SKO307" s="13" t="s">
        <v>560</v>
      </c>
      <c r="SKP307" s="13" t="s">
        <v>560</v>
      </c>
      <c r="SKQ307" s="13" t="s">
        <v>560</v>
      </c>
      <c r="SKR307" s="13" t="s">
        <v>560</v>
      </c>
      <c r="SKS307" s="13" t="s">
        <v>560</v>
      </c>
      <c r="SKT307" s="13" t="s">
        <v>560</v>
      </c>
      <c r="SKU307" s="13" t="s">
        <v>560</v>
      </c>
      <c r="SKV307" s="13" t="s">
        <v>560</v>
      </c>
      <c r="SKW307" s="13" t="s">
        <v>560</v>
      </c>
      <c r="SKX307" s="13" t="s">
        <v>560</v>
      </c>
      <c r="SKY307" s="13" t="s">
        <v>560</v>
      </c>
      <c r="SKZ307" s="13" t="s">
        <v>560</v>
      </c>
      <c r="SLA307" s="13" t="s">
        <v>560</v>
      </c>
      <c r="SLB307" s="13" t="s">
        <v>560</v>
      </c>
      <c r="SLC307" s="13" t="s">
        <v>560</v>
      </c>
      <c r="SLD307" s="13" t="s">
        <v>560</v>
      </c>
      <c r="SLE307" s="13" t="s">
        <v>560</v>
      </c>
      <c r="SLF307" s="13" t="s">
        <v>560</v>
      </c>
      <c r="SLG307" s="13" t="s">
        <v>560</v>
      </c>
      <c r="SLH307" s="13" t="s">
        <v>560</v>
      </c>
      <c r="SLI307" s="13" t="s">
        <v>560</v>
      </c>
      <c r="SLJ307" s="13" t="s">
        <v>560</v>
      </c>
      <c r="SLK307" s="13" t="s">
        <v>560</v>
      </c>
      <c r="SLL307" s="13" t="s">
        <v>560</v>
      </c>
      <c r="SLM307" s="13" t="s">
        <v>560</v>
      </c>
      <c r="SLN307" s="13" t="s">
        <v>560</v>
      </c>
      <c r="SLO307" s="13" t="s">
        <v>560</v>
      </c>
      <c r="SLP307" s="13" t="s">
        <v>560</v>
      </c>
      <c r="SLQ307" s="13" t="s">
        <v>560</v>
      </c>
      <c r="SLR307" s="13" t="s">
        <v>560</v>
      </c>
      <c r="SLS307" s="13" t="s">
        <v>560</v>
      </c>
      <c r="SLT307" s="13" t="s">
        <v>560</v>
      </c>
      <c r="SLU307" s="13" t="s">
        <v>560</v>
      </c>
      <c r="SLV307" s="13" t="s">
        <v>560</v>
      </c>
      <c r="SLW307" s="13" t="s">
        <v>560</v>
      </c>
      <c r="SLX307" s="13" t="s">
        <v>560</v>
      </c>
      <c r="SLY307" s="13" t="s">
        <v>560</v>
      </c>
      <c r="SLZ307" s="13" t="s">
        <v>560</v>
      </c>
      <c r="SMA307" s="13" t="s">
        <v>560</v>
      </c>
      <c r="SMB307" s="13" t="s">
        <v>560</v>
      </c>
      <c r="SMC307" s="13" t="s">
        <v>560</v>
      </c>
      <c r="SMD307" s="13" t="s">
        <v>560</v>
      </c>
      <c r="SME307" s="13" t="s">
        <v>560</v>
      </c>
      <c r="SMF307" s="13" t="s">
        <v>560</v>
      </c>
      <c r="SMG307" s="13" t="s">
        <v>560</v>
      </c>
      <c r="SMH307" s="13" t="s">
        <v>560</v>
      </c>
      <c r="SMI307" s="13" t="s">
        <v>560</v>
      </c>
      <c r="SMJ307" s="13" t="s">
        <v>560</v>
      </c>
      <c r="SMK307" s="13" t="s">
        <v>560</v>
      </c>
      <c r="SML307" s="13" t="s">
        <v>560</v>
      </c>
      <c r="SMM307" s="13" t="s">
        <v>560</v>
      </c>
      <c r="SMN307" s="13" t="s">
        <v>560</v>
      </c>
      <c r="SMO307" s="13" t="s">
        <v>560</v>
      </c>
      <c r="SMP307" s="13" t="s">
        <v>560</v>
      </c>
      <c r="SMQ307" s="13" t="s">
        <v>560</v>
      </c>
      <c r="SMR307" s="13" t="s">
        <v>560</v>
      </c>
      <c r="SMS307" s="13" t="s">
        <v>560</v>
      </c>
      <c r="SMT307" s="13" t="s">
        <v>560</v>
      </c>
      <c r="SMU307" s="13" t="s">
        <v>560</v>
      </c>
      <c r="SMV307" s="13" t="s">
        <v>560</v>
      </c>
      <c r="SMW307" s="13" t="s">
        <v>560</v>
      </c>
      <c r="SMX307" s="13" t="s">
        <v>560</v>
      </c>
      <c r="SMY307" s="13" t="s">
        <v>560</v>
      </c>
      <c r="SMZ307" s="13" t="s">
        <v>560</v>
      </c>
      <c r="SNA307" s="13" t="s">
        <v>560</v>
      </c>
      <c r="SNB307" s="13" t="s">
        <v>560</v>
      </c>
      <c r="SNC307" s="13" t="s">
        <v>560</v>
      </c>
      <c r="SND307" s="13" t="s">
        <v>560</v>
      </c>
      <c r="SNE307" s="13" t="s">
        <v>560</v>
      </c>
      <c r="SNF307" s="13" t="s">
        <v>560</v>
      </c>
      <c r="SNG307" s="13" t="s">
        <v>560</v>
      </c>
      <c r="SNH307" s="13" t="s">
        <v>560</v>
      </c>
      <c r="SNI307" s="13" t="s">
        <v>560</v>
      </c>
      <c r="SNJ307" s="13" t="s">
        <v>560</v>
      </c>
      <c r="SNK307" s="13" t="s">
        <v>560</v>
      </c>
      <c r="SNL307" s="13" t="s">
        <v>560</v>
      </c>
      <c r="SNM307" s="13" t="s">
        <v>560</v>
      </c>
      <c r="SNN307" s="13" t="s">
        <v>560</v>
      </c>
      <c r="SNO307" s="13" t="s">
        <v>560</v>
      </c>
      <c r="SNP307" s="13" t="s">
        <v>560</v>
      </c>
      <c r="SNQ307" s="13" t="s">
        <v>560</v>
      </c>
      <c r="SNR307" s="13" t="s">
        <v>560</v>
      </c>
      <c r="SNS307" s="13" t="s">
        <v>560</v>
      </c>
      <c r="SNT307" s="13" t="s">
        <v>560</v>
      </c>
      <c r="SNU307" s="13" t="s">
        <v>560</v>
      </c>
      <c r="SNV307" s="13" t="s">
        <v>560</v>
      </c>
      <c r="SNW307" s="13" t="s">
        <v>560</v>
      </c>
      <c r="SNX307" s="13" t="s">
        <v>560</v>
      </c>
      <c r="SNY307" s="13" t="s">
        <v>560</v>
      </c>
      <c r="SNZ307" s="13" t="s">
        <v>560</v>
      </c>
      <c r="SOA307" s="13" t="s">
        <v>560</v>
      </c>
      <c r="SOB307" s="13" t="s">
        <v>560</v>
      </c>
      <c r="SOC307" s="13" t="s">
        <v>560</v>
      </c>
      <c r="SOD307" s="13" t="s">
        <v>560</v>
      </c>
      <c r="SOE307" s="13" t="s">
        <v>560</v>
      </c>
      <c r="SOF307" s="13" t="s">
        <v>560</v>
      </c>
      <c r="SOG307" s="13" t="s">
        <v>560</v>
      </c>
      <c r="SOH307" s="13" t="s">
        <v>560</v>
      </c>
      <c r="SOI307" s="13" t="s">
        <v>560</v>
      </c>
      <c r="SOJ307" s="13" t="s">
        <v>560</v>
      </c>
      <c r="SOK307" s="13" t="s">
        <v>560</v>
      </c>
      <c r="SOL307" s="13" t="s">
        <v>560</v>
      </c>
      <c r="SOM307" s="13" t="s">
        <v>560</v>
      </c>
      <c r="SON307" s="13" t="s">
        <v>560</v>
      </c>
      <c r="SOO307" s="13" t="s">
        <v>560</v>
      </c>
      <c r="SOP307" s="13" t="s">
        <v>560</v>
      </c>
      <c r="SOQ307" s="13" t="s">
        <v>560</v>
      </c>
      <c r="SOR307" s="13" t="s">
        <v>560</v>
      </c>
      <c r="SOS307" s="13" t="s">
        <v>560</v>
      </c>
      <c r="SOT307" s="13" t="s">
        <v>560</v>
      </c>
      <c r="SOU307" s="13" t="s">
        <v>560</v>
      </c>
      <c r="SOV307" s="13" t="s">
        <v>560</v>
      </c>
      <c r="SOW307" s="13" t="s">
        <v>560</v>
      </c>
      <c r="SOX307" s="13" t="s">
        <v>560</v>
      </c>
      <c r="SOY307" s="13" t="s">
        <v>560</v>
      </c>
      <c r="SOZ307" s="13" t="s">
        <v>560</v>
      </c>
      <c r="SPA307" s="13" t="s">
        <v>560</v>
      </c>
      <c r="SPB307" s="13" t="s">
        <v>560</v>
      </c>
      <c r="SPC307" s="13" t="s">
        <v>560</v>
      </c>
      <c r="SPD307" s="13" t="s">
        <v>560</v>
      </c>
      <c r="SPE307" s="13" t="s">
        <v>560</v>
      </c>
      <c r="SPF307" s="13" t="s">
        <v>560</v>
      </c>
      <c r="SPG307" s="13" t="s">
        <v>560</v>
      </c>
      <c r="SPH307" s="13" t="s">
        <v>560</v>
      </c>
      <c r="SPI307" s="13" t="s">
        <v>560</v>
      </c>
      <c r="SPJ307" s="13" t="s">
        <v>560</v>
      </c>
      <c r="SPK307" s="13" t="s">
        <v>560</v>
      </c>
      <c r="SPL307" s="13" t="s">
        <v>560</v>
      </c>
      <c r="SPM307" s="13" t="s">
        <v>560</v>
      </c>
      <c r="SPN307" s="13" t="s">
        <v>560</v>
      </c>
      <c r="SPO307" s="13" t="s">
        <v>560</v>
      </c>
      <c r="SPP307" s="13" t="s">
        <v>560</v>
      </c>
      <c r="SPQ307" s="13" t="s">
        <v>560</v>
      </c>
      <c r="SPR307" s="13" t="s">
        <v>560</v>
      </c>
      <c r="SPS307" s="13" t="s">
        <v>560</v>
      </c>
      <c r="SPT307" s="13" t="s">
        <v>560</v>
      </c>
      <c r="SPU307" s="13" t="s">
        <v>560</v>
      </c>
      <c r="SPV307" s="13" t="s">
        <v>560</v>
      </c>
      <c r="SPW307" s="13" t="s">
        <v>560</v>
      </c>
      <c r="SPX307" s="13" t="s">
        <v>560</v>
      </c>
      <c r="SPY307" s="13" t="s">
        <v>560</v>
      </c>
      <c r="SPZ307" s="13" t="s">
        <v>560</v>
      </c>
      <c r="SQA307" s="13" t="s">
        <v>560</v>
      </c>
      <c r="SQB307" s="13" t="s">
        <v>560</v>
      </c>
      <c r="SQC307" s="13" t="s">
        <v>560</v>
      </c>
      <c r="SQD307" s="13" t="s">
        <v>560</v>
      </c>
      <c r="SQE307" s="13" t="s">
        <v>560</v>
      </c>
      <c r="SQF307" s="13" t="s">
        <v>560</v>
      </c>
      <c r="SQG307" s="13" t="s">
        <v>560</v>
      </c>
      <c r="SQH307" s="13" t="s">
        <v>560</v>
      </c>
      <c r="SQI307" s="13" t="s">
        <v>560</v>
      </c>
      <c r="SQJ307" s="13" t="s">
        <v>560</v>
      </c>
      <c r="SQK307" s="13" t="s">
        <v>560</v>
      </c>
      <c r="SQL307" s="13" t="s">
        <v>560</v>
      </c>
      <c r="SQM307" s="13" t="s">
        <v>560</v>
      </c>
      <c r="SQN307" s="13" t="s">
        <v>560</v>
      </c>
      <c r="SQO307" s="13" t="s">
        <v>560</v>
      </c>
      <c r="SQP307" s="13" t="s">
        <v>560</v>
      </c>
      <c r="SQQ307" s="13" t="s">
        <v>560</v>
      </c>
      <c r="SQR307" s="13" t="s">
        <v>560</v>
      </c>
      <c r="SQS307" s="13" t="s">
        <v>560</v>
      </c>
      <c r="SQT307" s="13" t="s">
        <v>560</v>
      </c>
      <c r="SQU307" s="13" t="s">
        <v>560</v>
      </c>
      <c r="SQV307" s="13" t="s">
        <v>560</v>
      </c>
      <c r="SQW307" s="13" t="s">
        <v>560</v>
      </c>
      <c r="SQX307" s="13" t="s">
        <v>560</v>
      </c>
      <c r="SQY307" s="13" t="s">
        <v>560</v>
      </c>
      <c r="SQZ307" s="13" t="s">
        <v>560</v>
      </c>
      <c r="SRA307" s="13" t="s">
        <v>560</v>
      </c>
      <c r="SRB307" s="13" t="s">
        <v>560</v>
      </c>
      <c r="SRC307" s="13" t="s">
        <v>560</v>
      </c>
      <c r="SRD307" s="13" t="s">
        <v>560</v>
      </c>
      <c r="SRE307" s="13" t="s">
        <v>560</v>
      </c>
      <c r="SRF307" s="13" t="s">
        <v>560</v>
      </c>
      <c r="SRG307" s="13" t="s">
        <v>560</v>
      </c>
      <c r="SRH307" s="13" t="s">
        <v>560</v>
      </c>
      <c r="SRI307" s="13" t="s">
        <v>560</v>
      </c>
      <c r="SRJ307" s="13" t="s">
        <v>560</v>
      </c>
      <c r="SRK307" s="13" t="s">
        <v>560</v>
      </c>
      <c r="SRL307" s="13" t="s">
        <v>560</v>
      </c>
      <c r="SRM307" s="13" t="s">
        <v>560</v>
      </c>
      <c r="SRN307" s="13" t="s">
        <v>560</v>
      </c>
      <c r="SRO307" s="13" t="s">
        <v>560</v>
      </c>
      <c r="SRP307" s="13" t="s">
        <v>560</v>
      </c>
      <c r="SRQ307" s="13" t="s">
        <v>560</v>
      </c>
      <c r="SRR307" s="13" t="s">
        <v>560</v>
      </c>
      <c r="SRS307" s="13" t="s">
        <v>560</v>
      </c>
      <c r="SRT307" s="13" t="s">
        <v>560</v>
      </c>
      <c r="SRU307" s="13" t="s">
        <v>560</v>
      </c>
      <c r="SRV307" s="13" t="s">
        <v>560</v>
      </c>
      <c r="SRW307" s="13" t="s">
        <v>560</v>
      </c>
      <c r="SRX307" s="13" t="s">
        <v>560</v>
      </c>
      <c r="SRY307" s="13" t="s">
        <v>560</v>
      </c>
      <c r="SRZ307" s="13" t="s">
        <v>560</v>
      </c>
      <c r="SSA307" s="13" t="s">
        <v>560</v>
      </c>
      <c r="SSB307" s="13" t="s">
        <v>560</v>
      </c>
      <c r="SSC307" s="13" t="s">
        <v>560</v>
      </c>
      <c r="SSD307" s="13" t="s">
        <v>560</v>
      </c>
      <c r="SSE307" s="13" t="s">
        <v>560</v>
      </c>
      <c r="SSF307" s="13" t="s">
        <v>560</v>
      </c>
      <c r="SSG307" s="13" t="s">
        <v>560</v>
      </c>
      <c r="SSH307" s="13" t="s">
        <v>560</v>
      </c>
      <c r="SSI307" s="13" t="s">
        <v>560</v>
      </c>
      <c r="SSJ307" s="13" t="s">
        <v>560</v>
      </c>
      <c r="SSK307" s="13" t="s">
        <v>560</v>
      </c>
      <c r="SSL307" s="13" t="s">
        <v>560</v>
      </c>
      <c r="SSM307" s="13" t="s">
        <v>560</v>
      </c>
      <c r="SSN307" s="13" t="s">
        <v>560</v>
      </c>
      <c r="SSO307" s="13" t="s">
        <v>560</v>
      </c>
      <c r="SSP307" s="13" t="s">
        <v>560</v>
      </c>
      <c r="SSQ307" s="13" t="s">
        <v>560</v>
      </c>
      <c r="SSR307" s="13" t="s">
        <v>560</v>
      </c>
      <c r="SSS307" s="13" t="s">
        <v>560</v>
      </c>
      <c r="SST307" s="13" t="s">
        <v>560</v>
      </c>
      <c r="SSU307" s="13" t="s">
        <v>560</v>
      </c>
      <c r="SSV307" s="13" t="s">
        <v>560</v>
      </c>
      <c r="SSW307" s="13" t="s">
        <v>560</v>
      </c>
      <c r="SSX307" s="13" t="s">
        <v>560</v>
      </c>
      <c r="SSY307" s="13" t="s">
        <v>560</v>
      </c>
      <c r="SSZ307" s="13" t="s">
        <v>560</v>
      </c>
      <c r="STA307" s="13" t="s">
        <v>560</v>
      </c>
      <c r="STB307" s="13" t="s">
        <v>560</v>
      </c>
      <c r="STC307" s="13" t="s">
        <v>560</v>
      </c>
      <c r="STD307" s="13" t="s">
        <v>560</v>
      </c>
      <c r="STE307" s="13" t="s">
        <v>560</v>
      </c>
      <c r="STF307" s="13" t="s">
        <v>560</v>
      </c>
      <c r="STG307" s="13" t="s">
        <v>560</v>
      </c>
      <c r="STH307" s="13" t="s">
        <v>560</v>
      </c>
      <c r="STI307" s="13" t="s">
        <v>560</v>
      </c>
      <c r="STJ307" s="13" t="s">
        <v>560</v>
      </c>
      <c r="STK307" s="13" t="s">
        <v>560</v>
      </c>
      <c r="STL307" s="13" t="s">
        <v>560</v>
      </c>
      <c r="STM307" s="13" t="s">
        <v>560</v>
      </c>
      <c r="STN307" s="13" t="s">
        <v>560</v>
      </c>
      <c r="STO307" s="13" t="s">
        <v>560</v>
      </c>
      <c r="STP307" s="13" t="s">
        <v>560</v>
      </c>
      <c r="STQ307" s="13" t="s">
        <v>560</v>
      </c>
      <c r="STR307" s="13" t="s">
        <v>560</v>
      </c>
      <c r="STS307" s="13" t="s">
        <v>560</v>
      </c>
      <c r="STT307" s="13" t="s">
        <v>560</v>
      </c>
      <c r="STU307" s="13" t="s">
        <v>560</v>
      </c>
      <c r="STV307" s="13" t="s">
        <v>560</v>
      </c>
      <c r="STW307" s="13" t="s">
        <v>560</v>
      </c>
      <c r="STX307" s="13" t="s">
        <v>560</v>
      </c>
      <c r="STY307" s="13" t="s">
        <v>560</v>
      </c>
      <c r="STZ307" s="13" t="s">
        <v>560</v>
      </c>
      <c r="SUA307" s="13" t="s">
        <v>560</v>
      </c>
      <c r="SUB307" s="13" t="s">
        <v>560</v>
      </c>
      <c r="SUC307" s="13" t="s">
        <v>560</v>
      </c>
      <c r="SUD307" s="13" t="s">
        <v>560</v>
      </c>
      <c r="SUE307" s="13" t="s">
        <v>560</v>
      </c>
      <c r="SUF307" s="13" t="s">
        <v>560</v>
      </c>
      <c r="SUG307" s="13" t="s">
        <v>560</v>
      </c>
      <c r="SUH307" s="13" t="s">
        <v>560</v>
      </c>
      <c r="SUI307" s="13" t="s">
        <v>560</v>
      </c>
      <c r="SUJ307" s="13" t="s">
        <v>560</v>
      </c>
      <c r="SUK307" s="13" t="s">
        <v>560</v>
      </c>
      <c r="SUL307" s="13" t="s">
        <v>560</v>
      </c>
      <c r="SUM307" s="13" t="s">
        <v>560</v>
      </c>
      <c r="SUN307" s="13" t="s">
        <v>560</v>
      </c>
      <c r="SUO307" s="13" t="s">
        <v>560</v>
      </c>
      <c r="SUP307" s="13" t="s">
        <v>560</v>
      </c>
      <c r="SUQ307" s="13" t="s">
        <v>560</v>
      </c>
      <c r="SUR307" s="13" t="s">
        <v>560</v>
      </c>
      <c r="SUS307" s="13" t="s">
        <v>560</v>
      </c>
      <c r="SUT307" s="13" t="s">
        <v>560</v>
      </c>
      <c r="SUU307" s="13" t="s">
        <v>560</v>
      </c>
      <c r="SUV307" s="13" t="s">
        <v>560</v>
      </c>
      <c r="SUW307" s="13" t="s">
        <v>560</v>
      </c>
      <c r="SUX307" s="13" t="s">
        <v>560</v>
      </c>
      <c r="SUY307" s="13" t="s">
        <v>560</v>
      </c>
      <c r="SUZ307" s="13" t="s">
        <v>560</v>
      </c>
      <c r="SVA307" s="13" t="s">
        <v>560</v>
      </c>
      <c r="SVB307" s="13" t="s">
        <v>560</v>
      </c>
      <c r="SVC307" s="13" t="s">
        <v>560</v>
      </c>
      <c r="SVD307" s="13" t="s">
        <v>560</v>
      </c>
      <c r="SVE307" s="13" t="s">
        <v>560</v>
      </c>
      <c r="SVF307" s="13" t="s">
        <v>560</v>
      </c>
      <c r="SVG307" s="13" t="s">
        <v>560</v>
      </c>
      <c r="SVH307" s="13" t="s">
        <v>560</v>
      </c>
      <c r="SVI307" s="13" t="s">
        <v>560</v>
      </c>
      <c r="SVJ307" s="13" t="s">
        <v>560</v>
      </c>
      <c r="SVK307" s="13" t="s">
        <v>560</v>
      </c>
      <c r="SVL307" s="13" t="s">
        <v>560</v>
      </c>
      <c r="SVM307" s="13" t="s">
        <v>560</v>
      </c>
      <c r="SVN307" s="13" t="s">
        <v>560</v>
      </c>
      <c r="SVO307" s="13" t="s">
        <v>560</v>
      </c>
      <c r="SVP307" s="13" t="s">
        <v>560</v>
      </c>
      <c r="SVQ307" s="13" t="s">
        <v>560</v>
      </c>
      <c r="SVR307" s="13" t="s">
        <v>560</v>
      </c>
      <c r="SVS307" s="13" t="s">
        <v>560</v>
      </c>
      <c r="SVT307" s="13" t="s">
        <v>560</v>
      </c>
      <c r="SVU307" s="13" t="s">
        <v>560</v>
      </c>
      <c r="SVV307" s="13" t="s">
        <v>560</v>
      </c>
      <c r="SVW307" s="13" t="s">
        <v>560</v>
      </c>
      <c r="SVX307" s="13" t="s">
        <v>560</v>
      </c>
      <c r="SVY307" s="13" t="s">
        <v>560</v>
      </c>
      <c r="SVZ307" s="13" t="s">
        <v>560</v>
      </c>
      <c r="SWA307" s="13" t="s">
        <v>560</v>
      </c>
      <c r="SWB307" s="13" t="s">
        <v>560</v>
      </c>
      <c r="SWC307" s="13" t="s">
        <v>560</v>
      </c>
      <c r="SWD307" s="13" t="s">
        <v>560</v>
      </c>
      <c r="SWE307" s="13" t="s">
        <v>560</v>
      </c>
      <c r="SWF307" s="13" t="s">
        <v>560</v>
      </c>
      <c r="SWG307" s="13" t="s">
        <v>560</v>
      </c>
      <c r="SWH307" s="13" t="s">
        <v>560</v>
      </c>
      <c r="SWI307" s="13" t="s">
        <v>560</v>
      </c>
      <c r="SWJ307" s="13" t="s">
        <v>560</v>
      </c>
      <c r="SWK307" s="13" t="s">
        <v>560</v>
      </c>
      <c r="SWL307" s="13" t="s">
        <v>560</v>
      </c>
      <c r="SWM307" s="13" t="s">
        <v>560</v>
      </c>
      <c r="SWN307" s="13" t="s">
        <v>560</v>
      </c>
      <c r="SWO307" s="13" t="s">
        <v>560</v>
      </c>
      <c r="SWP307" s="13" t="s">
        <v>560</v>
      </c>
      <c r="SWQ307" s="13" t="s">
        <v>560</v>
      </c>
      <c r="SWR307" s="13" t="s">
        <v>560</v>
      </c>
      <c r="SWS307" s="13" t="s">
        <v>560</v>
      </c>
      <c r="SWT307" s="13" t="s">
        <v>560</v>
      </c>
      <c r="SWU307" s="13" t="s">
        <v>560</v>
      </c>
      <c r="SWV307" s="13" t="s">
        <v>560</v>
      </c>
      <c r="SWW307" s="13" t="s">
        <v>560</v>
      </c>
      <c r="SWX307" s="13" t="s">
        <v>560</v>
      </c>
      <c r="SWY307" s="13" t="s">
        <v>560</v>
      </c>
      <c r="SWZ307" s="13" t="s">
        <v>560</v>
      </c>
      <c r="SXA307" s="13" t="s">
        <v>560</v>
      </c>
      <c r="SXB307" s="13" t="s">
        <v>560</v>
      </c>
      <c r="SXC307" s="13" t="s">
        <v>560</v>
      </c>
      <c r="SXD307" s="13" t="s">
        <v>560</v>
      </c>
      <c r="SXE307" s="13" t="s">
        <v>560</v>
      </c>
      <c r="SXF307" s="13" t="s">
        <v>560</v>
      </c>
      <c r="SXG307" s="13" t="s">
        <v>560</v>
      </c>
      <c r="SXH307" s="13" t="s">
        <v>560</v>
      </c>
      <c r="SXI307" s="13" t="s">
        <v>560</v>
      </c>
      <c r="SXJ307" s="13" t="s">
        <v>560</v>
      </c>
      <c r="SXK307" s="13" t="s">
        <v>560</v>
      </c>
      <c r="SXL307" s="13" t="s">
        <v>560</v>
      </c>
      <c r="SXM307" s="13" t="s">
        <v>560</v>
      </c>
      <c r="SXN307" s="13" t="s">
        <v>560</v>
      </c>
      <c r="SXO307" s="13" t="s">
        <v>560</v>
      </c>
      <c r="SXP307" s="13" t="s">
        <v>560</v>
      </c>
      <c r="SXQ307" s="13" t="s">
        <v>560</v>
      </c>
      <c r="SXR307" s="13" t="s">
        <v>560</v>
      </c>
      <c r="SXS307" s="13" t="s">
        <v>560</v>
      </c>
      <c r="SXT307" s="13" t="s">
        <v>560</v>
      </c>
      <c r="SXU307" s="13" t="s">
        <v>560</v>
      </c>
      <c r="SXV307" s="13" t="s">
        <v>560</v>
      </c>
      <c r="SXW307" s="13" t="s">
        <v>560</v>
      </c>
      <c r="SXX307" s="13" t="s">
        <v>560</v>
      </c>
      <c r="SXY307" s="13" t="s">
        <v>560</v>
      </c>
      <c r="SXZ307" s="13" t="s">
        <v>560</v>
      </c>
      <c r="SYA307" s="13" t="s">
        <v>560</v>
      </c>
      <c r="SYB307" s="13" t="s">
        <v>560</v>
      </c>
      <c r="SYC307" s="13" t="s">
        <v>560</v>
      </c>
      <c r="SYD307" s="13" t="s">
        <v>560</v>
      </c>
      <c r="SYE307" s="13" t="s">
        <v>560</v>
      </c>
      <c r="SYF307" s="13" t="s">
        <v>560</v>
      </c>
      <c r="SYG307" s="13" t="s">
        <v>560</v>
      </c>
      <c r="SYH307" s="13" t="s">
        <v>560</v>
      </c>
      <c r="SYI307" s="13" t="s">
        <v>560</v>
      </c>
      <c r="SYJ307" s="13" t="s">
        <v>560</v>
      </c>
      <c r="SYK307" s="13" t="s">
        <v>560</v>
      </c>
      <c r="SYL307" s="13" t="s">
        <v>560</v>
      </c>
      <c r="SYM307" s="13" t="s">
        <v>560</v>
      </c>
      <c r="SYN307" s="13" t="s">
        <v>560</v>
      </c>
      <c r="SYO307" s="13" t="s">
        <v>560</v>
      </c>
      <c r="SYP307" s="13" t="s">
        <v>560</v>
      </c>
      <c r="SYQ307" s="13" t="s">
        <v>560</v>
      </c>
      <c r="SYR307" s="13" t="s">
        <v>560</v>
      </c>
      <c r="SYS307" s="13" t="s">
        <v>560</v>
      </c>
      <c r="SYT307" s="13" t="s">
        <v>560</v>
      </c>
      <c r="SYU307" s="13" t="s">
        <v>560</v>
      </c>
      <c r="SYV307" s="13" t="s">
        <v>560</v>
      </c>
      <c r="SYW307" s="13" t="s">
        <v>560</v>
      </c>
      <c r="SYX307" s="13" t="s">
        <v>560</v>
      </c>
      <c r="SYY307" s="13" t="s">
        <v>560</v>
      </c>
      <c r="SYZ307" s="13" t="s">
        <v>560</v>
      </c>
      <c r="SZA307" s="13" t="s">
        <v>560</v>
      </c>
      <c r="SZB307" s="13" t="s">
        <v>560</v>
      </c>
      <c r="SZC307" s="13" t="s">
        <v>560</v>
      </c>
      <c r="SZD307" s="13" t="s">
        <v>560</v>
      </c>
      <c r="SZE307" s="13" t="s">
        <v>560</v>
      </c>
      <c r="SZF307" s="13" t="s">
        <v>560</v>
      </c>
      <c r="SZG307" s="13" t="s">
        <v>560</v>
      </c>
      <c r="SZH307" s="13" t="s">
        <v>560</v>
      </c>
      <c r="SZI307" s="13" t="s">
        <v>560</v>
      </c>
      <c r="SZJ307" s="13" t="s">
        <v>560</v>
      </c>
      <c r="SZK307" s="13" t="s">
        <v>560</v>
      </c>
      <c r="SZL307" s="13" t="s">
        <v>560</v>
      </c>
      <c r="SZM307" s="13" t="s">
        <v>560</v>
      </c>
      <c r="SZN307" s="13" t="s">
        <v>560</v>
      </c>
      <c r="SZO307" s="13" t="s">
        <v>560</v>
      </c>
      <c r="SZP307" s="13" t="s">
        <v>560</v>
      </c>
      <c r="SZQ307" s="13" t="s">
        <v>560</v>
      </c>
      <c r="SZR307" s="13" t="s">
        <v>560</v>
      </c>
      <c r="SZS307" s="13" t="s">
        <v>560</v>
      </c>
      <c r="SZT307" s="13" t="s">
        <v>560</v>
      </c>
      <c r="SZU307" s="13" t="s">
        <v>560</v>
      </c>
      <c r="SZV307" s="13" t="s">
        <v>560</v>
      </c>
      <c r="SZW307" s="13" t="s">
        <v>560</v>
      </c>
      <c r="SZX307" s="13" t="s">
        <v>560</v>
      </c>
      <c r="SZY307" s="13" t="s">
        <v>560</v>
      </c>
      <c r="SZZ307" s="13" t="s">
        <v>560</v>
      </c>
      <c r="TAA307" s="13" t="s">
        <v>560</v>
      </c>
      <c r="TAB307" s="13" t="s">
        <v>560</v>
      </c>
      <c r="TAC307" s="13" t="s">
        <v>560</v>
      </c>
      <c r="TAD307" s="13" t="s">
        <v>560</v>
      </c>
      <c r="TAE307" s="13" t="s">
        <v>560</v>
      </c>
      <c r="TAF307" s="13" t="s">
        <v>560</v>
      </c>
      <c r="TAG307" s="13" t="s">
        <v>560</v>
      </c>
      <c r="TAH307" s="13" t="s">
        <v>560</v>
      </c>
      <c r="TAI307" s="13" t="s">
        <v>560</v>
      </c>
      <c r="TAJ307" s="13" t="s">
        <v>560</v>
      </c>
      <c r="TAK307" s="13" t="s">
        <v>560</v>
      </c>
      <c r="TAL307" s="13" t="s">
        <v>560</v>
      </c>
      <c r="TAM307" s="13" t="s">
        <v>560</v>
      </c>
      <c r="TAN307" s="13" t="s">
        <v>560</v>
      </c>
      <c r="TAO307" s="13" t="s">
        <v>560</v>
      </c>
      <c r="TAP307" s="13" t="s">
        <v>560</v>
      </c>
      <c r="TAQ307" s="13" t="s">
        <v>560</v>
      </c>
      <c r="TAR307" s="13" t="s">
        <v>560</v>
      </c>
      <c r="TAS307" s="13" t="s">
        <v>560</v>
      </c>
      <c r="TAT307" s="13" t="s">
        <v>560</v>
      </c>
      <c r="TAU307" s="13" t="s">
        <v>560</v>
      </c>
      <c r="TAV307" s="13" t="s">
        <v>560</v>
      </c>
      <c r="TAW307" s="13" t="s">
        <v>560</v>
      </c>
      <c r="TAX307" s="13" t="s">
        <v>560</v>
      </c>
      <c r="TAY307" s="13" t="s">
        <v>560</v>
      </c>
      <c r="TAZ307" s="13" t="s">
        <v>560</v>
      </c>
      <c r="TBA307" s="13" t="s">
        <v>560</v>
      </c>
      <c r="TBB307" s="13" t="s">
        <v>560</v>
      </c>
      <c r="TBC307" s="13" t="s">
        <v>560</v>
      </c>
      <c r="TBD307" s="13" t="s">
        <v>560</v>
      </c>
      <c r="TBE307" s="13" t="s">
        <v>560</v>
      </c>
      <c r="TBF307" s="13" t="s">
        <v>560</v>
      </c>
      <c r="TBG307" s="13" t="s">
        <v>560</v>
      </c>
      <c r="TBH307" s="13" t="s">
        <v>560</v>
      </c>
      <c r="TBI307" s="13" t="s">
        <v>560</v>
      </c>
      <c r="TBJ307" s="13" t="s">
        <v>560</v>
      </c>
      <c r="TBK307" s="13" t="s">
        <v>560</v>
      </c>
      <c r="TBL307" s="13" t="s">
        <v>560</v>
      </c>
      <c r="TBM307" s="13" t="s">
        <v>560</v>
      </c>
      <c r="TBN307" s="13" t="s">
        <v>560</v>
      </c>
      <c r="TBO307" s="13" t="s">
        <v>560</v>
      </c>
      <c r="TBP307" s="13" t="s">
        <v>560</v>
      </c>
      <c r="TBQ307" s="13" t="s">
        <v>560</v>
      </c>
      <c r="TBR307" s="13" t="s">
        <v>560</v>
      </c>
      <c r="TBS307" s="13" t="s">
        <v>560</v>
      </c>
      <c r="TBT307" s="13" t="s">
        <v>560</v>
      </c>
      <c r="TBU307" s="13" t="s">
        <v>560</v>
      </c>
      <c r="TBV307" s="13" t="s">
        <v>560</v>
      </c>
      <c r="TBW307" s="13" t="s">
        <v>560</v>
      </c>
      <c r="TBX307" s="13" t="s">
        <v>560</v>
      </c>
      <c r="TBY307" s="13" t="s">
        <v>560</v>
      </c>
      <c r="TBZ307" s="13" t="s">
        <v>560</v>
      </c>
      <c r="TCA307" s="13" t="s">
        <v>560</v>
      </c>
      <c r="TCB307" s="13" t="s">
        <v>560</v>
      </c>
      <c r="TCC307" s="13" t="s">
        <v>560</v>
      </c>
      <c r="TCD307" s="13" t="s">
        <v>560</v>
      </c>
      <c r="TCE307" s="13" t="s">
        <v>560</v>
      </c>
      <c r="TCF307" s="13" t="s">
        <v>560</v>
      </c>
      <c r="TCG307" s="13" t="s">
        <v>560</v>
      </c>
      <c r="TCH307" s="13" t="s">
        <v>560</v>
      </c>
      <c r="TCI307" s="13" t="s">
        <v>560</v>
      </c>
      <c r="TCJ307" s="13" t="s">
        <v>560</v>
      </c>
      <c r="TCK307" s="13" t="s">
        <v>560</v>
      </c>
      <c r="TCL307" s="13" t="s">
        <v>560</v>
      </c>
      <c r="TCM307" s="13" t="s">
        <v>560</v>
      </c>
      <c r="TCN307" s="13" t="s">
        <v>560</v>
      </c>
      <c r="TCO307" s="13" t="s">
        <v>560</v>
      </c>
      <c r="TCP307" s="13" t="s">
        <v>560</v>
      </c>
      <c r="TCQ307" s="13" t="s">
        <v>560</v>
      </c>
      <c r="TCR307" s="13" t="s">
        <v>560</v>
      </c>
      <c r="TCS307" s="13" t="s">
        <v>560</v>
      </c>
      <c r="TCT307" s="13" t="s">
        <v>560</v>
      </c>
      <c r="TCU307" s="13" t="s">
        <v>560</v>
      </c>
      <c r="TCV307" s="13" t="s">
        <v>560</v>
      </c>
      <c r="TCW307" s="13" t="s">
        <v>560</v>
      </c>
      <c r="TCX307" s="13" t="s">
        <v>560</v>
      </c>
      <c r="TCY307" s="13" t="s">
        <v>560</v>
      </c>
      <c r="TCZ307" s="13" t="s">
        <v>560</v>
      </c>
      <c r="TDA307" s="13" t="s">
        <v>560</v>
      </c>
      <c r="TDB307" s="13" t="s">
        <v>560</v>
      </c>
      <c r="TDC307" s="13" t="s">
        <v>560</v>
      </c>
      <c r="TDD307" s="13" t="s">
        <v>560</v>
      </c>
      <c r="TDE307" s="13" t="s">
        <v>560</v>
      </c>
      <c r="TDF307" s="13" t="s">
        <v>560</v>
      </c>
      <c r="TDG307" s="13" t="s">
        <v>560</v>
      </c>
      <c r="TDH307" s="13" t="s">
        <v>560</v>
      </c>
      <c r="TDI307" s="13" t="s">
        <v>560</v>
      </c>
      <c r="TDJ307" s="13" t="s">
        <v>560</v>
      </c>
      <c r="TDK307" s="13" t="s">
        <v>560</v>
      </c>
      <c r="TDL307" s="13" t="s">
        <v>560</v>
      </c>
      <c r="TDM307" s="13" t="s">
        <v>560</v>
      </c>
      <c r="TDN307" s="13" t="s">
        <v>560</v>
      </c>
      <c r="TDO307" s="13" t="s">
        <v>560</v>
      </c>
      <c r="TDP307" s="13" t="s">
        <v>560</v>
      </c>
      <c r="TDQ307" s="13" t="s">
        <v>560</v>
      </c>
      <c r="TDR307" s="13" t="s">
        <v>560</v>
      </c>
      <c r="TDS307" s="13" t="s">
        <v>560</v>
      </c>
      <c r="TDT307" s="13" t="s">
        <v>560</v>
      </c>
      <c r="TDU307" s="13" t="s">
        <v>560</v>
      </c>
      <c r="TDV307" s="13" t="s">
        <v>560</v>
      </c>
      <c r="TDW307" s="13" t="s">
        <v>560</v>
      </c>
      <c r="TDX307" s="13" t="s">
        <v>560</v>
      </c>
      <c r="TDY307" s="13" t="s">
        <v>560</v>
      </c>
      <c r="TDZ307" s="13" t="s">
        <v>560</v>
      </c>
      <c r="TEA307" s="13" t="s">
        <v>560</v>
      </c>
      <c r="TEB307" s="13" t="s">
        <v>560</v>
      </c>
      <c r="TEC307" s="13" t="s">
        <v>560</v>
      </c>
      <c r="TED307" s="13" t="s">
        <v>560</v>
      </c>
      <c r="TEE307" s="13" t="s">
        <v>560</v>
      </c>
      <c r="TEF307" s="13" t="s">
        <v>560</v>
      </c>
      <c r="TEG307" s="13" t="s">
        <v>560</v>
      </c>
      <c r="TEH307" s="13" t="s">
        <v>560</v>
      </c>
      <c r="TEI307" s="13" t="s">
        <v>560</v>
      </c>
      <c r="TEJ307" s="13" t="s">
        <v>560</v>
      </c>
      <c r="TEK307" s="13" t="s">
        <v>560</v>
      </c>
      <c r="TEL307" s="13" t="s">
        <v>560</v>
      </c>
      <c r="TEM307" s="13" t="s">
        <v>560</v>
      </c>
      <c r="TEN307" s="13" t="s">
        <v>560</v>
      </c>
      <c r="TEO307" s="13" t="s">
        <v>560</v>
      </c>
      <c r="TEP307" s="13" t="s">
        <v>560</v>
      </c>
      <c r="TEQ307" s="13" t="s">
        <v>560</v>
      </c>
      <c r="TER307" s="13" t="s">
        <v>560</v>
      </c>
      <c r="TES307" s="13" t="s">
        <v>560</v>
      </c>
      <c r="TET307" s="13" t="s">
        <v>560</v>
      </c>
      <c r="TEU307" s="13" t="s">
        <v>560</v>
      </c>
      <c r="TEV307" s="13" t="s">
        <v>560</v>
      </c>
      <c r="TEW307" s="13" t="s">
        <v>560</v>
      </c>
      <c r="TEX307" s="13" t="s">
        <v>560</v>
      </c>
      <c r="TEY307" s="13" t="s">
        <v>560</v>
      </c>
      <c r="TEZ307" s="13" t="s">
        <v>560</v>
      </c>
      <c r="TFA307" s="13" t="s">
        <v>560</v>
      </c>
      <c r="TFB307" s="13" t="s">
        <v>560</v>
      </c>
      <c r="TFC307" s="13" t="s">
        <v>560</v>
      </c>
      <c r="TFD307" s="13" t="s">
        <v>560</v>
      </c>
      <c r="TFE307" s="13" t="s">
        <v>560</v>
      </c>
      <c r="TFF307" s="13" t="s">
        <v>560</v>
      </c>
      <c r="TFG307" s="13" t="s">
        <v>560</v>
      </c>
      <c r="TFH307" s="13" t="s">
        <v>560</v>
      </c>
      <c r="TFI307" s="13" t="s">
        <v>560</v>
      </c>
      <c r="TFJ307" s="13" t="s">
        <v>560</v>
      </c>
      <c r="TFK307" s="13" t="s">
        <v>560</v>
      </c>
      <c r="TFL307" s="13" t="s">
        <v>560</v>
      </c>
      <c r="TFM307" s="13" t="s">
        <v>560</v>
      </c>
      <c r="TFN307" s="13" t="s">
        <v>560</v>
      </c>
      <c r="TFO307" s="13" t="s">
        <v>560</v>
      </c>
      <c r="TFP307" s="13" t="s">
        <v>560</v>
      </c>
      <c r="TFQ307" s="13" t="s">
        <v>560</v>
      </c>
      <c r="TFR307" s="13" t="s">
        <v>560</v>
      </c>
      <c r="TFS307" s="13" t="s">
        <v>560</v>
      </c>
      <c r="TFT307" s="13" t="s">
        <v>560</v>
      </c>
      <c r="TFU307" s="13" t="s">
        <v>560</v>
      </c>
      <c r="TFV307" s="13" t="s">
        <v>560</v>
      </c>
      <c r="TFW307" s="13" t="s">
        <v>560</v>
      </c>
      <c r="TFX307" s="13" t="s">
        <v>560</v>
      </c>
      <c r="TFY307" s="13" t="s">
        <v>560</v>
      </c>
      <c r="TFZ307" s="13" t="s">
        <v>560</v>
      </c>
      <c r="TGA307" s="13" t="s">
        <v>560</v>
      </c>
      <c r="TGB307" s="13" t="s">
        <v>560</v>
      </c>
      <c r="TGC307" s="13" t="s">
        <v>560</v>
      </c>
      <c r="TGD307" s="13" t="s">
        <v>560</v>
      </c>
      <c r="TGE307" s="13" t="s">
        <v>560</v>
      </c>
      <c r="TGF307" s="13" t="s">
        <v>560</v>
      </c>
      <c r="TGG307" s="13" t="s">
        <v>560</v>
      </c>
      <c r="TGH307" s="13" t="s">
        <v>560</v>
      </c>
      <c r="TGI307" s="13" t="s">
        <v>560</v>
      </c>
      <c r="TGJ307" s="13" t="s">
        <v>560</v>
      </c>
      <c r="TGK307" s="13" t="s">
        <v>560</v>
      </c>
      <c r="TGL307" s="13" t="s">
        <v>560</v>
      </c>
      <c r="TGM307" s="13" t="s">
        <v>560</v>
      </c>
      <c r="TGN307" s="13" t="s">
        <v>560</v>
      </c>
      <c r="TGO307" s="13" t="s">
        <v>560</v>
      </c>
      <c r="TGP307" s="13" t="s">
        <v>560</v>
      </c>
      <c r="TGQ307" s="13" t="s">
        <v>560</v>
      </c>
      <c r="TGR307" s="13" t="s">
        <v>560</v>
      </c>
      <c r="TGS307" s="13" t="s">
        <v>560</v>
      </c>
      <c r="TGT307" s="13" t="s">
        <v>560</v>
      </c>
      <c r="TGU307" s="13" t="s">
        <v>560</v>
      </c>
      <c r="TGV307" s="13" t="s">
        <v>560</v>
      </c>
      <c r="TGW307" s="13" t="s">
        <v>560</v>
      </c>
      <c r="TGX307" s="13" t="s">
        <v>560</v>
      </c>
      <c r="TGY307" s="13" t="s">
        <v>560</v>
      </c>
      <c r="TGZ307" s="13" t="s">
        <v>560</v>
      </c>
      <c r="THA307" s="13" t="s">
        <v>560</v>
      </c>
      <c r="THB307" s="13" t="s">
        <v>560</v>
      </c>
      <c r="THC307" s="13" t="s">
        <v>560</v>
      </c>
      <c r="THD307" s="13" t="s">
        <v>560</v>
      </c>
      <c r="THE307" s="13" t="s">
        <v>560</v>
      </c>
      <c r="THF307" s="13" t="s">
        <v>560</v>
      </c>
      <c r="THG307" s="13" t="s">
        <v>560</v>
      </c>
      <c r="THH307" s="13" t="s">
        <v>560</v>
      </c>
      <c r="THI307" s="13" t="s">
        <v>560</v>
      </c>
      <c r="THJ307" s="13" t="s">
        <v>560</v>
      </c>
      <c r="THK307" s="13" t="s">
        <v>560</v>
      </c>
      <c r="THL307" s="13" t="s">
        <v>560</v>
      </c>
      <c r="THM307" s="13" t="s">
        <v>560</v>
      </c>
      <c r="THN307" s="13" t="s">
        <v>560</v>
      </c>
      <c r="THO307" s="13" t="s">
        <v>560</v>
      </c>
      <c r="THP307" s="13" t="s">
        <v>560</v>
      </c>
      <c r="THQ307" s="13" t="s">
        <v>560</v>
      </c>
      <c r="THR307" s="13" t="s">
        <v>560</v>
      </c>
      <c r="THS307" s="13" t="s">
        <v>560</v>
      </c>
      <c r="THT307" s="13" t="s">
        <v>560</v>
      </c>
      <c r="THU307" s="13" t="s">
        <v>560</v>
      </c>
      <c r="THV307" s="13" t="s">
        <v>560</v>
      </c>
      <c r="THW307" s="13" t="s">
        <v>560</v>
      </c>
      <c r="THX307" s="13" t="s">
        <v>560</v>
      </c>
      <c r="THY307" s="13" t="s">
        <v>560</v>
      </c>
      <c r="THZ307" s="13" t="s">
        <v>560</v>
      </c>
      <c r="TIA307" s="13" t="s">
        <v>560</v>
      </c>
      <c r="TIB307" s="13" t="s">
        <v>560</v>
      </c>
      <c r="TIC307" s="13" t="s">
        <v>560</v>
      </c>
      <c r="TID307" s="13" t="s">
        <v>560</v>
      </c>
      <c r="TIE307" s="13" t="s">
        <v>560</v>
      </c>
      <c r="TIF307" s="13" t="s">
        <v>560</v>
      </c>
      <c r="TIG307" s="13" t="s">
        <v>560</v>
      </c>
      <c r="TIH307" s="13" t="s">
        <v>560</v>
      </c>
      <c r="TII307" s="13" t="s">
        <v>560</v>
      </c>
      <c r="TIJ307" s="13" t="s">
        <v>560</v>
      </c>
      <c r="TIK307" s="13" t="s">
        <v>560</v>
      </c>
      <c r="TIL307" s="13" t="s">
        <v>560</v>
      </c>
      <c r="TIM307" s="13" t="s">
        <v>560</v>
      </c>
      <c r="TIN307" s="13" t="s">
        <v>560</v>
      </c>
      <c r="TIO307" s="13" t="s">
        <v>560</v>
      </c>
      <c r="TIP307" s="13" t="s">
        <v>560</v>
      </c>
      <c r="TIQ307" s="13" t="s">
        <v>560</v>
      </c>
      <c r="TIR307" s="13" t="s">
        <v>560</v>
      </c>
      <c r="TIS307" s="13" t="s">
        <v>560</v>
      </c>
      <c r="TIT307" s="13" t="s">
        <v>560</v>
      </c>
      <c r="TIU307" s="13" t="s">
        <v>560</v>
      </c>
      <c r="TIV307" s="13" t="s">
        <v>560</v>
      </c>
      <c r="TIW307" s="13" t="s">
        <v>560</v>
      </c>
      <c r="TIX307" s="13" t="s">
        <v>560</v>
      </c>
      <c r="TIY307" s="13" t="s">
        <v>560</v>
      </c>
      <c r="TIZ307" s="13" t="s">
        <v>560</v>
      </c>
      <c r="TJA307" s="13" t="s">
        <v>560</v>
      </c>
      <c r="TJB307" s="13" t="s">
        <v>560</v>
      </c>
      <c r="TJC307" s="13" t="s">
        <v>560</v>
      </c>
      <c r="TJD307" s="13" t="s">
        <v>560</v>
      </c>
      <c r="TJE307" s="13" t="s">
        <v>560</v>
      </c>
      <c r="TJF307" s="13" t="s">
        <v>560</v>
      </c>
      <c r="TJG307" s="13" t="s">
        <v>560</v>
      </c>
      <c r="TJH307" s="13" t="s">
        <v>560</v>
      </c>
      <c r="TJI307" s="13" t="s">
        <v>560</v>
      </c>
      <c r="TJJ307" s="13" t="s">
        <v>560</v>
      </c>
      <c r="TJK307" s="13" t="s">
        <v>560</v>
      </c>
      <c r="TJL307" s="13" t="s">
        <v>560</v>
      </c>
      <c r="TJM307" s="13" t="s">
        <v>560</v>
      </c>
      <c r="TJN307" s="13" t="s">
        <v>560</v>
      </c>
      <c r="TJO307" s="13" t="s">
        <v>560</v>
      </c>
      <c r="TJP307" s="13" t="s">
        <v>560</v>
      </c>
      <c r="TJQ307" s="13" t="s">
        <v>560</v>
      </c>
      <c r="TJR307" s="13" t="s">
        <v>560</v>
      </c>
      <c r="TJS307" s="13" t="s">
        <v>560</v>
      </c>
      <c r="TJT307" s="13" t="s">
        <v>560</v>
      </c>
      <c r="TJU307" s="13" t="s">
        <v>560</v>
      </c>
      <c r="TJV307" s="13" t="s">
        <v>560</v>
      </c>
      <c r="TJW307" s="13" t="s">
        <v>560</v>
      </c>
      <c r="TJX307" s="13" t="s">
        <v>560</v>
      </c>
      <c r="TJY307" s="13" t="s">
        <v>560</v>
      </c>
      <c r="TJZ307" s="13" t="s">
        <v>560</v>
      </c>
      <c r="TKA307" s="13" t="s">
        <v>560</v>
      </c>
      <c r="TKB307" s="13" t="s">
        <v>560</v>
      </c>
      <c r="TKC307" s="13" t="s">
        <v>560</v>
      </c>
      <c r="TKD307" s="13" t="s">
        <v>560</v>
      </c>
      <c r="TKE307" s="13" t="s">
        <v>560</v>
      </c>
      <c r="TKF307" s="13" t="s">
        <v>560</v>
      </c>
      <c r="TKG307" s="13" t="s">
        <v>560</v>
      </c>
      <c r="TKH307" s="13" t="s">
        <v>560</v>
      </c>
      <c r="TKI307" s="13" t="s">
        <v>560</v>
      </c>
      <c r="TKJ307" s="13" t="s">
        <v>560</v>
      </c>
      <c r="TKK307" s="13" t="s">
        <v>560</v>
      </c>
      <c r="TKL307" s="13" t="s">
        <v>560</v>
      </c>
      <c r="TKM307" s="13" t="s">
        <v>560</v>
      </c>
      <c r="TKN307" s="13" t="s">
        <v>560</v>
      </c>
      <c r="TKO307" s="13" t="s">
        <v>560</v>
      </c>
      <c r="TKP307" s="13" t="s">
        <v>560</v>
      </c>
      <c r="TKQ307" s="13" t="s">
        <v>560</v>
      </c>
      <c r="TKR307" s="13" t="s">
        <v>560</v>
      </c>
      <c r="TKS307" s="13" t="s">
        <v>560</v>
      </c>
      <c r="TKT307" s="13" t="s">
        <v>560</v>
      </c>
      <c r="TKU307" s="13" t="s">
        <v>560</v>
      </c>
      <c r="TKV307" s="13" t="s">
        <v>560</v>
      </c>
      <c r="TKW307" s="13" t="s">
        <v>560</v>
      </c>
      <c r="TKX307" s="13" t="s">
        <v>560</v>
      </c>
      <c r="TKY307" s="13" t="s">
        <v>560</v>
      </c>
      <c r="TKZ307" s="13" t="s">
        <v>560</v>
      </c>
      <c r="TLA307" s="13" t="s">
        <v>560</v>
      </c>
      <c r="TLB307" s="13" t="s">
        <v>560</v>
      </c>
      <c r="TLC307" s="13" t="s">
        <v>560</v>
      </c>
      <c r="TLD307" s="13" t="s">
        <v>560</v>
      </c>
      <c r="TLE307" s="13" t="s">
        <v>560</v>
      </c>
      <c r="TLF307" s="13" t="s">
        <v>560</v>
      </c>
      <c r="TLG307" s="13" t="s">
        <v>560</v>
      </c>
      <c r="TLH307" s="13" t="s">
        <v>560</v>
      </c>
      <c r="TLI307" s="13" t="s">
        <v>560</v>
      </c>
      <c r="TLJ307" s="13" t="s">
        <v>560</v>
      </c>
      <c r="TLK307" s="13" t="s">
        <v>560</v>
      </c>
      <c r="TLL307" s="13" t="s">
        <v>560</v>
      </c>
      <c r="TLM307" s="13" t="s">
        <v>560</v>
      </c>
      <c r="TLN307" s="13" t="s">
        <v>560</v>
      </c>
      <c r="TLO307" s="13" t="s">
        <v>560</v>
      </c>
      <c r="TLP307" s="13" t="s">
        <v>560</v>
      </c>
      <c r="TLQ307" s="13" t="s">
        <v>560</v>
      </c>
      <c r="TLR307" s="13" t="s">
        <v>560</v>
      </c>
      <c r="TLS307" s="13" t="s">
        <v>560</v>
      </c>
      <c r="TLT307" s="13" t="s">
        <v>560</v>
      </c>
      <c r="TLU307" s="13" t="s">
        <v>560</v>
      </c>
      <c r="TLV307" s="13" t="s">
        <v>560</v>
      </c>
      <c r="TLW307" s="13" t="s">
        <v>560</v>
      </c>
      <c r="TLX307" s="13" t="s">
        <v>560</v>
      </c>
      <c r="TLY307" s="13" t="s">
        <v>560</v>
      </c>
      <c r="TLZ307" s="13" t="s">
        <v>560</v>
      </c>
      <c r="TMA307" s="13" t="s">
        <v>560</v>
      </c>
      <c r="TMB307" s="13" t="s">
        <v>560</v>
      </c>
      <c r="TMC307" s="13" t="s">
        <v>560</v>
      </c>
      <c r="TMD307" s="13" t="s">
        <v>560</v>
      </c>
      <c r="TME307" s="13" t="s">
        <v>560</v>
      </c>
      <c r="TMF307" s="13" t="s">
        <v>560</v>
      </c>
      <c r="TMG307" s="13" t="s">
        <v>560</v>
      </c>
      <c r="TMH307" s="13" t="s">
        <v>560</v>
      </c>
      <c r="TMI307" s="13" t="s">
        <v>560</v>
      </c>
      <c r="TMJ307" s="13" t="s">
        <v>560</v>
      </c>
      <c r="TMK307" s="13" t="s">
        <v>560</v>
      </c>
      <c r="TML307" s="13" t="s">
        <v>560</v>
      </c>
      <c r="TMM307" s="13" t="s">
        <v>560</v>
      </c>
      <c r="TMN307" s="13" t="s">
        <v>560</v>
      </c>
      <c r="TMO307" s="13" t="s">
        <v>560</v>
      </c>
      <c r="TMP307" s="13" t="s">
        <v>560</v>
      </c>
      <c r="TMQ307" s="13" t="s">
        <v>560</v>
      </c>
      <c r="TMR307" s="13" t="s">
        <v>560</v>
      </c>
      <c r="TMS307" s="13" t="s">
        <v>560</v>
      </c>
      <c r="TMT307" s="13" t="s">
        <v>560</v>
      </c>
      <c r="TMU307" s="13" t="s">
        <v>560</v>
      </c>
      <c r="TMV307" s="13" t="s">
        <v>560</v>
      </c>
      <c r="TMW307" s="13" t="s">
        <v>560</v>
      </c>
      <c r="TMX307" s="13" t="s">
        <v>560</v>
      </c>
      <c r="TMY307" s="13" t="s">
        <v>560</v>
      </c>
      <c r="TMZ307" s="13" t="s">
        <v>560</v>
      </c>
      <c r="TNA307" s="13" t="s">
        <v>560</v>
      </c>
      <c r="TNB307" s="13" t="s">
        <v>560</v>
      </c>
      <c r="TNC307" s="13" t="s">
        <v>560</v>
      </c>
      <c r="TND307" s="13" t="s">
        <v>560</v>
      </c>
      <c r="TNE307" s="13" t="s">
        <v>560</v>
      </c>
      <c r="TNF307" s="13" t="s">
        <v>560</v>
      </c>
      <c r="TNG307" s="13" t="s">
        <v>560</v>
      </c>
      <c r="TNH307" s="13" t="s">
        <v>560</v>
      </c>
      <c r="TNI307" s="13" t="s">
        <v>560</v>
      </c>
      <c r="TNJ307" s="13" t="s">
        <v>560</v>
      </c>
      <c r="TNK307" s="13" t="s">
        <v>560</v>
      </c>
      <c r="TNL307" s="13" t="s">
        <v>560</v>
      </c>
      <c r="TNM307" s="13" t="s">
        <v>560</v>
      </c>
      <c r="TNN307" s="13" t="s">
        <v>560</v>
      </c>
      <c r="TNO307" s="13" t="s">
        <v>560</v>
      </c>
      <c r="TNP307" s="13" t="s">
        <v>560</v>
      </c>
      <c r="TNQ307" s="13" t="s">
        <v>560</v>
      </c>
      <c r="TNR307" s="13" t="s">
        <v>560</v>
      </c>
      <c r="TNS307" s="13" t="s">
        <v>560</v>
      </c>
      <c r="TNT307" s="13" t="s">
        <v>560</v>
      </c>
      <c r="TNU307" s="13" t="s">
        <v>560</v>
      </c>
      <c r="TNV307" s="13" t="s">
        <v>560</v>
      </c>
      <c r="TNW307" s="13" t="s">
        <v>560</v>
      </c>
      <c r="TNX307" s="13" t="s">
        <v>560</v>
      </c>
      <c r="TNY307" s="13" t="s">
        <v>560</v>
      </c>
      <c r="TNZ307" s="13" t="s">
        <v>560</v>
      </c>
      <c r="TOA307" s="13" t="s">
        <v>560</v>
      </c>
      <c r="TOB307" s="13" t="s">
        <v>560</v>
      </c>
      <c r="TOC307" s="13" t="s">
        <v>560</v>
      </c>
      <c r="TOD307" s="13" t="s">
        <v>560</v>
      </c>
      <c r="TOE307" s="13" t="s">
        <v>560</v>
      </c>
      <c r="TOF307" s="13" t="s">
        <v>560</v>
      </c>
      <c r="TOG307" s="13" t="s">
        <v>560</v>
      </c>
      <c r="TOH307" s="13" t="s">
        <v>560</v>
      </c>
      <c r="TOI307" s="13" t="s">
        <v>560</v>
      </c>
      <c r="TOJ307" s="13" t="s">
        <v>560</v>
      </c>
      <c r="TOK307" s="13" t="s">
        <v>560</v>
      </c>
      <c r="TOL307" s="13" t="s">
        <v>560</v>
      </c>
      <c r="TOM307" s="13" t="s">
        <v>560</v>
      </c>
      <c r="TON307" s="13" t="s">
        <v>560</v>
      </c>
      <c r="TOO307" s="13" t="s">
        <v>560</v>
      </c>
      <c r="TOP307" s="13" t="s">
        <v>560</v>
      </c>
      <c r="TOQ307" s="13" t="s">
        <v>560</v>
      </c>
      <c r="TOR307" s="13" t="s">
        <v>560</v>
      </c>
      <c r="TOS307" s="13" t="s">
        <v>560</v>
      </c>
      <c r="TOT307" s="13" t="s">
        <v>560</v>
      </c>
      <c r="TOU307" s="13" t="s">
        <v>560</v>
      </c>
      <c r="TOV307" s="13" t="s">
        <v>560</v>
      </c>
      <c r="TOW307" s="13" t="s">
        <v>560</v>
      </c>
      <c r="TOX307" s="13" t="s">
        <v>560</v>
      </c>
      <c r="TOY307" s="13" t="s">
        <v>560</v>
      </c>
      <c r="TOZ307" s="13" t="s">
        <v>560</v>
      </c>
      <c r="TPA307" s="13" t="s">
        <v>560</v>
      </c>
      <c r="TPB307" s="13" t="s">
        <v>560</v>
      </c>
      <c r="TPC307" s="13" t="s">
        <v>560</v>
      </c>
      <c r="TPD307" s="13" t="s">
        <v>560</v>
      </c>
      <c r="TPE307" s="13" t="s">
        <v>560</v>
      </c>
      <c r="TPF307" s="13" t="s">
        <v>560</v>
      </c>
      <c r="TPG307" s="13" t="s">
        <v>560</v>
      </c>
      <c r="TPH307" s="13" t="s">
        <v>560</v>
      </c>
      <c r="TPI307" s="13" t="s">
        <v>560</v>
      </c>
      <c r="TPJ307" s="13" t="s">
        <v>560</v>
      </c>
      <c r="TPK307" s="13" t="s">
        <v>560</v>
      </c>
      <c r="TPL307" s="13" t="s">
        <v>560</v>
      </c>
      <c r="TPM307" s="13" t="s">
        <v>560</v>
      </c>
      <c r="TPN307" s="13" t="s">
        <v>560</v>
      </c>
      <c r="TPO307" s="13" t="s">
        <v>560</v>
      </c>
      <c r="TPP307" s="13" t="s">
        <v>560</v>
      </c>
      <c r="TPQ307" s="13" t="s">
        <v>560</v>
      </c>
      <c r="TPR307" s="13" t="s">
        <v>560</v>
      </c>
      <c r="TPS307" s="13" t="s">
        <v>560</v>
      </c>
      <c r="TPT307" s="13" t="s">
        <v>560</v>
      </c>
      <c r="TPU307" s="13" t="s">
        <v>560</v>
      </c>
      <c r="TPV307" s="13" t="s">
        <v>560</v>
      </c>
      <c r="TPW307" s="13" t="s">
        <v>560</v>
      </c>
      <c r="TPX307" s="13" t="s">
        <v>560</v>
      </c>
      <c r="TPY307" s="13" t="s">
        <v>560</v>
      </c>
      <c r="TPZ307" s="13" t="s">
        <v>560</v>
      </c>
      <c r="TQA307" s="13" t="s">
        <v>560</v>
      </c>
      <c r="TQB307" s="13" t="s">
        <v>560</v>
      </c>
      <c r="TQC307" s="13" t="s">
        <v>560</v>
      </c>
      <c r="TQD307" s="13" t="s">
        <v>560</v>
      </c>
      <c r="TQE307" s="13" t="s">
        <v>560</v>
      </c>
      <c r="TQF307" s="13" t="s">
        <v>560</v>
      </c>
      <c r="TQG307" s="13" t="s">
        <v>560</v>
      </c>
      <c r="TQH307" s="13" t="s">
        <v>560</v>
      </c>
      <c r="TQI307" s="13" t="s">
        <v>560</v>
      </c>
      <c r="TQJ307" s="13" t="s">
        <v>560</v>
      </c>
      <c r="TQK307" s="13" t="s">
        <v>560</v>
      </c>
      <c r="TQL307" s="13" t="s">
        <v>560</v>
      </c>
      <c r="TQM307" s="13" t="s">
        <v>560</v>
      </c>
      <c r="TQN307" s="13" t="s">
        <v>560</v>
      </c>
      <c r="TQO307" s="13" t="s">
        <v>560</v>
      </c>
      <c r="TQP307" s="13" t="s">
        <v>560</v>
      </c>
      <c r="TQQ307" s="13" t="s">
        <v>560</v>
      </c>
      <c r="TQR307" s="13" t="s">
        <v>560</v>
      </c>
      <c r="TQS307" s="13" t="s">
        <v>560</v>
      </c>
      <c r="TQT307" s="13" t="s">
        <v>560</v>
      </c>
      <c r="TQU307" s="13" t="s">
        <v>560</v>
      </c>
      <c r="TQV307" s="13" t="s">
        <v>560</v>
      </c>
      <c r="TQW307" s="13" t="s">
        <v>560</v>
      </c>
      <c r="TQX307" s="13" t="s">
        <v>560</v>
      </c>
      <c r="TQY307" s="13" t="s">
        <v>560</v>
      </c>
      <c r="TQZ307" s="13" t="s">
        <v>560</v>
      </c>
      <c r="TRA307" s="13" t="s">
        <v>560</v>
      </c>
      <c r="TRB307" s="13" t="s">
        <v>560</v>
      </c>
      <c r="TRC307" s="13" t="s">
        <v>560</v>
      </c>
      <c r="TRD307" s="13" t="s">
        <v>560</v>
      </c>
      <c r="TRE307" s="13" t="s">
        <v>560</v>
      </c>
      <c r="TRF307" s="13" t="s">
        <v>560</v>
      </c>
      <c r="TRG307" s="13" t="s">
        <v>560</v>
      </c>
      <c r="TRH307" s="13" t="s">
        <v>560</v>
      </c>
      <c r="TRI307" s="13" t="s">
        <v>560</v>
      </c>
      <c r="TRJ307" s="13" t="s">
        <v>560</v>
      </c>
      <c r="TRK307" s="13" t="s">
        <v>560</v>
      </c>
      <c r="TRL307" s="13" t="s">
        <v>560</v>
      </c>
      <c r="TRM307" s="13" t="s">
        <v>560</v>
      </c>
      <c r="TRN307" s="13" t="s">
        <v>560</v>
      </c>
      <c r="TRO307" s="13" t="s">
        <v>560</v>
      </c>
      <c r="TRP307" s="13" t="s">
        <v>560</v>
      </c>
      <c r="TRQ307" s="13" t="s">
        <v>560</v>
      </c>
      <c r="TRR307" s="13" t="s">
        <v>560</v>
      </c>
      <c r="TRS307" s="13" t="s">
        <v>560</v>
      </c>
      <c r="TRT307" s="13" t="s">
        <v>560</v>
      </c>
      <c r="TRU307" s="13" t="s">
        <v>560</v>
      </c>
      <c r="TRV307" s="13" t="s">
        <v>560</v>
      </c>
      <c r="TRW307" s="13" t="s">
        <v>560</v>
      </c>
      <c r="TRX307" s="13" t="s">
        <v>560</v>
      </c>
      <c r="TRY307" s="13" t="s">
        <v>560</v>
      </c>
      <c r="TRZ307" s="13" t="s">
        <v>560</v>
      </c>
      <c r="TSA307" s="13" t="s">
        <v>560</v>
      </c>
      <c r="TSB307" s="13" t="s">
        <v>560</v>
      </c>
      <c r="TSC307" s="13" t="s">
        <v>560</v>
      </c>
      <c r="TSD307" s="13" t="s">
        <v>560</v>
      </c>
      <c r="TSE307" s="13" t="s">
        <v>560</v>
      </c>
      <c r="TSF307" s="13" t="s">
        <v>560</v>
      </c>
      <c r="TSG307" s="13" t="s">
        <v>560</v>
      </c>
      <c r="TSH307" s="13" t="s">
        <v>560</v>
      </c>
      <c r="TSI307" s="13" t="s">
        <v>560</v>
      </c>
      <c r="TSJ307" s="13" t="s">
        <v>560</v>
      </c>
      <c r="TSK307" s="13" t="s">
        <v>560</v>
      </c>
      <c r="TSL307" s="13" t="s">
        <v>560</v>
      </c>
      <c r="TSM307" s="13" t="s">
        <v>560</v>
      </c>
      <c r="TSN307" s="13" t="s">
        <v>560</v>
      </c>
      <c r="TSO307" s="13" t="s">
        <v>560</v>
      </c>
      <c r="TSP307" s="13" t="s">
        <v>560</v>
      </c>
      <c r="TSQ307" s="13" t="s">
        <v>560</v>
      </c>
      <c r="TSR307" s="13" t="s">
        <v>560</v>
      </c>
      <c r="TSS307" s="13" t="s">
        <v>560</v>
      </c>
      <c r="TST307" s="13" t="s">
        <v>560</v>
      </c>
      <c r="TSU307" s="13" t="s">
        <v>560</v>
      </c>
      <c r="TSV307" s="13" t="s">
        <v>560</v>
      </c>
      <c r="TSW307" s="13" t="s">
        <v>560</v>
      </c>
      <c r="TSX307" s="13" t="s">
        <v>560</v>
      </c>
      <c r="TSY307" s="13" t="s">
        <v>560</v>
      </c>
      <c r="TSZ307" s="13" t="s">
        <v>560</v>
      </c>
      <c r="TTA307" s="13" t="s">
        <v>560</v>
      </c>
      <c r="TTB307" s="13" t="s">
        <v>560</v>
      </c>
      <c r="TTC307" s="13" t="s">
        <v>560</v>
      </c>
      <c r="TTD307" s="13" t="s">
        <v>560</v>
      </c>
      <c r="TTE307" s="13" t="s">
        <v>560</v>
      </c>
      <c r="TTF307" s="13" t="s">
        <v>560</v>
      </c>
      <c r="TTG307" s="13" t="s">
        <v>560</v>
      </c>
      <c r="TTH307" s="13" t="s">
        <v>560</v>
      </c>
      <c r="TTI307" s="13" t="s">
        <v>560</v>
      </c>
      <c r="TTJ307" s="13" t="s">
        <v>560</v>
      </c>
      <c r="TTK307" s="13" t="s">
        <v>560</v>
      </c>
      <c r="TTL307" s="13" t="s">
        <v>560</v>
      </c>
      <c r="TTM307" s="13" t="s">
        <v>560</v>
      </c>
      <c r="TTN307" s="13" t="s">
        <v>560</v>
      </c>
      <c r="TTO307" s="13" t="s">
        <v>560</v>
      </c>
      <c r="TTP307" s="13" t="s">
        <v>560</v>
      </c>
      <c r="TTQ307" s="13" t="s">
        <v>560</v>
      </c>
      <c r="TTR307" s="13" t="s">
        <v>560</v>
      </c>
      <c r="TTS307" s="13" t="s">
        <v>560</v>
      </c>
      <c r="TTT307" s="13" t="s">
        <v>560</v>
      </c>
      <c r="TTU307" s="13" t="s">
        <v>560</v>
      </c>
      <c r="TTV307" s="13" t="s">
        <v>560</v>
      </c>
      <c r="TTW307" s="13" t="s">
        <v>560</v>
      </c>
      <c r="TTX307" s="13" t="s">
        <v>560</v>
      </c>
      <c r="TTY307" s="13" t="s">
        <v>560</v>
      </c>
      <c r="TTZ307" s="13" t="s">
        <v>560</v>
      </c>
      <c r="TUA307" s="13" t="s">
        <v>560</v>
      </c>
      <c r="TUB307" s="13" t="s">
        <v>560</v>
      </c>
      <c r="TUC307" s="13" t="s">
        <v>560</v>
      </c>
      <c r="TUD307" s="13" t="s">
        <v>560</v>
      </c>
      <c r="TUE307" s="13" t="s">
        <v>560</v>
      </c>
      <c r="TUF307" s="13" t="s">
        <v>560</v>
      </c>
      <c r="TUG307" s="13" t="s">
        <v>560</v>
      </c>
      <c r="TUH307" s="13" t="s">
        <v>560</v>
      </c>
      <c r="TUI307" s="13" t="s">
        <v>560</v>
      </c>
      <c r="TUJ307" s="13" t="s">
        <v>560</v>
      </c>
      <c r="TUK307" s="13" t="s">
        <v>560</v>
      </c>
      <c r="TUL307" s="13" t="s">
        <v>560</v>
      </c>
      <c r="TUM307" s="13" t="s">
        <v>560</v>
      </c>
      <c r="TUN307" s="13" t="s">
        <v>560</v>
      </c>
      <c r="TUO307" s="13" t="s">
        <v>560</v>
      </c>
      <c r="TUP307" s="13" t="s">
        <v>560</v>
      </c>
      <c r="TUQ307" s="13" t="s">
        <v>560</v>
      </c>
      <c r="TUR307" s="13" t="s">
        <v>560</v>
      </c>
      <c r="TUS307" s="13" t="s">
        <v>560</v>
      </c>
      <c r="TUT307" s="13" t="s">
        <v>560</v>
      </c>
      <c r="TUU307" s="13" t="s">
        <v>560</v>
      </c>
      <c r="TUV307" s="13" t="s">
        <v>560</v>
      </c>
      <c r="TUW307" s="13" t="s">
        <v>560</v>
      </c>
      <c r="TUX307" s="13" t="s">
        <v>560</v>
      </c>
      <c r="TUY307" s="13" t="s">
        <v>560</v>
      </c>
      <c r="TUZ307" s="13" t="s">
        <v>560</v>
      </c>
      <c r="TVA307" s="13" t="s">
        <v>560</v>
      </c>
      <c r="TVB307" s="13" t="s">
        <v>560</v>
      </c>
      <c r="TVC307" s="13" t="s">
        <v>560</v>
      </c>
      <c r="TVD307" s="13" t="s">
        <v>560</v>
      </c>
      <c r="TVE307" s="13" t="s">
        <v>560</v>
      </c>
      <c r="TVF307" s="13" t="s">
        <v>560</v>
      </c>
      <c r="TVG307" s="13" t="s">
        <v>560</v>
      </c>
      <c r="TVH307" s="13" t="s">
        <v>560</v>
      </c>
      <c r="TVI307" s="13" t="s">
        <v>560</v>
      </c>
      <c r="TVJ307" s="13" t="s">
        <v>560</v>
      </c>
      <c r="TVK307" s="13" t="s">
        <v>560</v>
      </c>
      <c r="TVL307" s="13" t="s">
        <v>560</v>
      </c>
      <c r="TVM307" s="13" t="s">
        <v>560</v>
      </c>
      <c r="TVN307" s="13" t="s">
        <v>560</v>
      </c>
      <c r="TVO307" s="13" t="s">
        <v>560</v>
      </c>
      <c r="TVP307" s="13" t="s">
        <v>560</v>
      </c>
      <c r="TVQ307" s="13" t="s">
        <v>560</v>
      </c>
      <c r="TVR307" s="13" t="s">
        <v>560</v>
      </c>
      <c r="TVS307" s="13" t="s">
        <v>560</v>
      </c>
      <c r="TVT307" s="13" t="s">
        <v>560</v>
      </c>
      <c r="TVU307" s="13" t="s">
        <v>560</v>
      </c>
      <c r="TVV307" s="13" t="s">
        <v>560</v>
      </c>
      <c r="TVW307" s="13" t="s">
        <v>560</v>
      </c>
      <c r="TVX307" s="13" t="s">
        <v>560</v>
      </c>
      <c r="TVY307" s="13" t="s">
        <v>560</v>
      </c>
      <c r="TVZ307" s="13" t="s">
        <v>560</v>
      </c>
      <c r="TWA307" s="13" t="s">
        <v>560</v>
      </c>
      <c r="TWB307" s="13" t="s">
        <v>560</v>
      </c>
      <c r="TWC307" s="13" t="s">
        <v>560</v>
      </c>
      <c r="TWD307" s="13" t="s">
        <v>560</v>
      </c>
      <c r="TWE307" s="13" t="s">
        <v>560</v>
      </c>
      <c r="TWF307" s="13" t="s">
        <v>560</v>
      </c>
      <c r="TWG307" s="13" t="s">
        <v>560</v>
      </c>
      <c r="TWH307" s="13" t="s">
        <v>560</v>
      </c>
      <c r="TWI307" s="13" t="s">
        <v>560</v>
      </c>
      <c r="TWJ307" s="13" t="s">
        <v>560</v>
      </c>
      <c r="TWK307" s="13" t="s">
        <v>560</v>
      </c>
      <c r="TWL307" s="13" t="s">
        <v>560</v>
      </c>
      <c r="TWM307" s="13" t="s">
        <v>560</v>
      </c>
      <c r="TWN307" s="13" t="s">
        <v>560</v>
      </c>
      <c r="TWO307" s="13" t="s">
        <v>560</v>
      </c>
      <c r="TWP307" s="13" t="s">
        <v>560</v>
      </c>
      <c r="TWQ307" s="13" t="s">
        <v>560</v>
      </c>
      <c r="TWR307" s="13" t="s">
        <v>560</v>
      </c>
      <c r="TWS307" s="13" t="s">
        <v>560</v>
      </c>
      <c r="TWT307" s="13" t="s">
        <v>560</v>
      </c>
      <c r="TWU307" s="13" t="s">
        <v>560</v>
      </c>
      <c r="TWV307" s="13" t="s">
        <v>560</v>
      </c>
      <c r="TWW307" s="13" t="s">
        <v>560</v>
      </c>
      <c r="TWX307" s="13" t="s">
        <v>560</v>
      </c>
      <c r="TWY307" s="13" t="s">
        <v>560</v>
      </c>
      <c r="TWZ307" s="13" t="s">
        <v>560</v>
      </c>
      <c r="TXA307" s="13" t="s">
        <v>560</v>
      </c>
      <c r="TXB307" s="13" t="s">
        <v>560</v>
      </c>
      <c r="TXC307" s="13" t="s">
        <v>560</v>
      </c>
      <c r="TXD307" s="13" t="s">
        <v>560</v>
      </c>
      <c r="TXE307" s="13" t="s">
        <v>560</v>
      </c>
      <c r="TXF307" s="13" t="s">
        <v>560</v>
      </c>
      <c r="TXG307" s="13" t="s">
        <v>560</v>
      </c>
      <c r="TXH307" s="13" t="s">
        <v>560</v>
      </c>
      <c r="TXI307" s="13" t="s">
        <v>560</v>
      </c>
      <c r="TXJ307" s="13" t="s">
        <v>560</v>
      </c>
      <c r="TXK307" s="13" t="s">
        <v>560</v>
      </c>
      <c r="TXL307" s="13" t="s">
        <v>560</v>
      </c>
      <c r="TXM307" s="13" t="s">
        <v>560</v>
      </c>
      <c r="TXN307" s="13" t="s">
        <v>560</v>
      </c>
      <c r="TXO307" s="13" t="s">
        <v>560</v>
      </c>
      <c r="TXP307" s="13" t="s">
        <v>560</v>
      </c>
      <c r="TXQ307" s="13" t="s">
        <v>560</v>
      </c>
      <c r="TXR307" s="13" t="s">
        <v>560</v>
      </c>
      <c r="TXS307" s="13" t="s">
        <v>560</v>
      </c>
      <c r="TXT307" s="13" t="s">
        <v>560</v>
      </c>
      <c r="TXU307" s="13" t="s">
        <v>560</v>
      </c>
      <c r="TXV307" s="13" t="s">
        <v>560</v>
      </c>
      <c r="TXW307" s="13" t="s">
        <v>560</v>
      </c>
      <c r="TXX307" s="13" t="s">
        <v>560</v>
      </c>
      <c r="TXY307" s="13" t="s">
        <v>560</v>
      </c>
      <c r="TXZ307" s="13" t="s">
        <v>560</v>
      </c>
      <c r="TYA307" s="13" t="s">
        <v>560</v>
      </c>
      <c r="TYB307" s="13" t="s">
        <v>560</v>
      </c>
      <c r="TYC307" s="13" t="s">
        <v>560</v>
      </c>
      <c r="TYD307" s="13" t="s">
        <v>560</v>
      </c>
      <c r="TYE307" s="13" t="s">
        <v>560</v>
      </c>
      <c r="TYF307" s="13" t="s">
        <v>560</v>
      </c>
      <c r="TYG307" s="13" t="s">
        <v>560</v>
      </c>
      <c r="TYH307" s="13" t="s">
        <v>560</v>
      </c>
      <c r="TYI307" s="13" t="s">
        <v>560</v>
      </c>
      <c r="TYJ307" s="13" t="s">
        <v>560</v>
      </c>
      <c r="TYK307" s="13" t="s">
        <v>560</v>
      </c>
      <c r="TYL307" s="13" t="s">
        <v>560</v>
      </c>
      <c r="TYM307" s="13" t="s">
        <v>560</v>
      </c>
      <c r="TYN307" s="13" t="s">
        <v>560</v>
      </c>
      <c r="TYO307" s="13" t="s">
        <v>560</v>
      </c>
      <c r="TYP307" s="13" t="s">
        <v>560</v>
      </c>
      <c r="TYQ307" s="13" t="s">
        <v>560</v>
      </c>
      <c r="TYR307" s="13" t="s">
        <v>560</v>
      </c>
      <c r="TYS307" s="13" t="s">
        <v>560</v>
      </c>
      <c r="TYT307" s="13" t="s">
        <v>560</v>
      </c>
      <c r="TYU307" s="13" t="s">
        <v>560</v>
      </c>
      <c r="TYV307" s="13" t="s">
        <v>560</v>
      </c>
      <c r="TYW307" s="13" t="s">
        <v>560</v>
      </c>
      <c r="TYX307" s="13" t="s">
        <v>560</v>
      </c>
      <c r="TYY307" s="13" t="s">
        <v>560</v>
      </c>
      <c r="TYZ307" s="13" t="s">
        <v>560</v>
      </c>
      <c r="TZA307" s="13" t="s">
        <v>560</v>
      </c>
      <c r="TZB307" s="13" t="s">
        <v>560</v>
      </c>
      <c r="TZC307" s="13" t="s">
        <v>560</v>
      </c>
      <c r="TZD307" s="13" t="s">
        <v>560</v>
      </c>
      <c r="TZE307" s="13" t="s">
        <v>560</v>
      </c>
      <c r="TZF307" s="13" t="s">
        <v>560</v>
      </c>
      <c r="TZG307" s="13" t="s">
        <v>560</v>
      </c>
      <c r="TZH307" s="13" t="s">
        <v>560</v>
      </c>
      <c r="TZI307" s="13" t="s">
        <v>560</v>
      </c>
      <c r="TZJ307" s="13" t="s">
        <v>560</v>
      </c>
      <c r="TZK307" s="13" t="s">
        <v>560</v>
      </c>
      <c r="TZL307" s="13" t="s">
        <v>560</v>
      </c>
      <c r="TZM307" s="13" t="s">
        <v>560</v>
      </c>
      <c r="TZN307" s="13" t="s">
        <v>560</v>
      </c>
      <c r="TZO307" s="13" t="s">
        <v>560</v>
      </c>
      <c r="TZP307" s="13" t="s">
        <v>560</v>
      </c>
      <c r="TZQ307" s="13" t="s">
        <v>560</v>
      </c>
      <c r="TZR307" s="13" t="s">
        <v>560</v>
      </c>
      <c r="TZS307" s="13" t="s">
        <v>560</v>
      </c>
      <c r="TZT307" s="13" t="s">
        <v>560</v>
      </c>
      <c r="TZU307" s="13" t="s">
        <v>560</v>
      </c>
      <c r="TZV307" s="13" t="s">
        <v>560</v>
      </c>
      <c r="TZW307" s="13" t="s">
        <v>560</v>
      </c>
      <c r="TZX307" s="13" t="s">
        <v>560</v>
      </c>
      <c r="TZY307" s="13" t="s">
        <v>560</v>
      </c>
      <c r="TZZ307" s="13" t="s">
        <v>560</v>
      </c>
      <c r="UAA307" s="13" t="s">
        <v>560</v>
      </c>
      <c r="UAB307" s="13" t="s">
        <v>560</v>
      </c>
      <c r="UAC307" s="13" t="s">
        <v>560</v>
      </c>
      <c r="UAD307" s="13" t="s">
        <v>560</v>
      </c>
      <c r="UAE307" s="13" t="s">
        <v>560</v>
      </c>
      <c r="UAF307" s="13" t="s">
        <v>560</v>
      </c>
      <c r="UAG307" s="13" t="s">
        <v>560</v>
      </c>
      <c r="UAH307" s="13" t="s">
        <v>560</v>
      </c>
      <c r="UAI307" s="13" t="s">
        <v>560</v>
      </c>
      <c r="UAJ307" s="13" t="s">
        <v>560</v>
      </c>
      <c r="UAK307" s="13" t="s">
        <v>560</v>
      </c>
      <c r="UAL307" s="13" t="s">
        <v>560</v>
      </c>
      <c r="UAM307" s="13" t="s">
        <v>560</v>
      </c>
      <c r="UAN307" s="13" t="s">
        <v>560</v>
      </c>
      <c r="UAO307" s="13" t="s">
        <v>560</v>
      </c>
      <c r="UAP307" s="13" t="s">
        <v>560</v>
      </c>
      <c r="UAQ307" s="13" t="s">
        <v>560</v>
      </c>
      <c r="UAR307" s="13" t="s">
        <v>560</v>
      </c>
      <c r="UAS307" s="13" t="s">
        <v>560</v>
      </c>
      <c r="UAT307" s="13" t="s">
        <v>560</v>
      </c>
      <c r="UAU307" s="13" t="s">
        <v>560</v>
      </c>
      <c r="UAV307" s="13" t="s">
        <v>560</v>
      </c>
      <c r="UAW307" s="13" t="s">
        <v>560</v>
      </c>
      <c r="UAX307" s="13" t="s">
        <v>560</v>
      </c>
      <c r="UAY307" s="13" t="s">
        <v>560</v>
      </c>
      <c r="UAZ307" s="13" t="s">
        <v>560</v>
      </c>
      <c r="UBA307" s="13" t="s">
        <v>560</v>
      </c>
      <c r="UBB307" s="13" t="s">
        <v>560</v>
      </c>
      <c r="UBC307" s="13" t="s">
        <v>560</v>
      </c>
      <c r="UBD307" s="13" t="s">
        <v>560</v>
      </c>
      <c r="UBE307" s="13" t="s">
        <v>560</v>
      </c>
      <c r="UBF307" s="13" t="s">
        <v>560</v>
      </c>
      <c r="UBG307" s="13" t="s">
        <v>560</v>
      </c>
      <c r="UBH307" s="13" t="s">
        <v>560</v>
      </c>
      <c r="UBI307" s="13" t="s">
        <v>560</v>
      </c>
      <c r="UBJ307" s="13" t="s">
        <v>560</v>
      </c>
      <c r="UBK307" s="13" t="s">
        <v>560</v>
      </c>
      <c r="UBL307" s="13" t="s">
        <v>560</v>
      </c>
      <c r="UBM307" s="13" t="s">
        <v>560</v>
      </c>
      <c r="UBN307" s="13" t="s">
        <v>560</v>
      </c>
      <c r="UBO307" s="13" t="s">
        <v>560</v>
      </c>
      <c r="UBP307" s="13" t="s">
        <v>560</v>
      </c>
      <c r="UBQ307" s="13" t="s">
        <v>560</v>
      </c>
      <c r="UBR307" s="13" t="s">
        <v>560</v>
      </c>
      <c r="UBS307" s="13" t="s">
        <v>560</v>
      </c>
      <c r="UBT307" s="13" t="s">
        <v>560</v>
      </c>
      <c r="UBU307" s="13" t="s">
        <v>560</v>
      </c>
      <c r="UBV307" s="13" t="s">
        <v>560</v>
      </c>
      <c r="UBW307" s="13" t="s">
        <v>560</v>
      </c>
      <c r="UBX307" s="13" t="s">
        <v>560</v>
      </c>
      <c r="UBY307" s="13" t="s">
        <v>560</v>
      </c>
      <c r="UBZ307" s="13" t="s">
        <v>560</v>
      </c>
      <c r="UCA307" s="13" t="s">
        <v>560</v>
      </c>
      <c r="UCB307" s="13" t="s">
        <v>560</v>
      </c>
      <c r="UCC307" s="13" t="s">
        <v>560</v>
      </c>
      <c r="UCD307" s="13" t="s">
        <v>560</v>
      </c>
      <c r="UCE307" s="13" t="s">
        <v>560</v>
      </c>
      <c r="UCF307" s="13" t="s">
        <v>560</v>
      </c>
      <c r="UCG307" s="13" t="s">
        <v>560</v>
      </c>
      <c r="UCH307" s="13" t="s">
        <v>560</v>
      </c>
      <c r="UCI307" s="13" t="s">
        <v>560</v>
      </c>
      <c r="UCJ307" s="13" t="s">
        <v>560</v>
      </c>
      <c r="UCK307" s="13" t="s">
        <v>560</v>
      </c>
      <c r="UCL307" s="13" t="s">
        <v>560</v>
      </c>
      <c r="UCM307" s="13" t="s">
        <v>560</v>
      </c>
      <c r="UCN307" s="13" t="s">
        <v>560</v>
      </c>
      <c r="UCO307" s="13" t="s">
        <v>560</v>
      </c>
      <c r="UCP307" s="13" t="s">
        <v>560</v>
      </c>
      <c r="UCQ307" s="13" t="s">
        <v>560</v>
      </c>
      <c r="UCR307" s="13" t="s">
        <v>560</v>
      </c>
      <c r="UCS307" s="13" t="s">
        <v>560</v>
      </c>
      <c r="UCT307" s="13" t="s">
        <v>560</v>
      </c>
      <c r="UCU307" s="13" t="s">
        <v>560</v>
      </c>
      <c r="UCV307" s="13" t="s">
        <v>560</v>
      </c>
      <c r="UCW307" s="13" t="s">
        <v>560</v>
      </c>
      <c r="UCX307" s="13" t="s">
        <v>560</v>
      </c>
      <c r="UCY307" s="13" t="s">
        <v>560</v>
      </c>
      <c r="UCZ307" s="13" t="s">
        <v>560</v>
      </c>
      <c r="UDA307" s="13" t="s">
        <v>560</v>
      </c>
      <c r="UDB307" s="13" t="s">
        <v>560</v>
      </c>
      <c r="UDC307" s="13" t="s">
        <v>560</v>
      </c>
      <c r="UDD307" s="13" t="s">
        <v>560</v>
      </c>
      <c r="UDE307" s="13" t="s">
        <v>560</v>
      </c>
      <c r="UDF307" s="13" t="s">
        <v>560</v>
      </c>
      <c r="UDG307" s="13" t="s">
        <v>560</v>
      </c>
      <c r="UDH307" s="13" t="s">
        <v>560</v>
      </c>
      <c r="UDI307" s="13" t="s">
        <v>560</v>
      </c>
      <c r="UDJ307" s="13" t="s">
        <v>560</v>
      </c>
      <c r="UDK307" s="13" t="s">
        <v>560</v>
      </c>
      <c r="UDL307" s="13" t="s">
        <v>560</v>
      </c>
      <c r="UDM307" s="13" t="s">
        <v>560</v>
      </c>
      <c r="UDN307" s="13" t="s">
        <v>560</v>
      </c>
      <c r="UDO307" s="13" t="s">
        <v>560</v>
      </c>
      <c r="UDP307" s="13" t="s">
        <v>560</v>
      </c>
      <c r="UDQ307" s="13" t="s">
        <v>560</v>
      </c>
      <c r="UDR307" s="13" t="s">
        <v>560</v>
      </c>
      <c r="UDS307" s="13" t="s">
        <v>560</v>
      </c>
      <c r="UDT307" s="13" t="s">
        <v>560</v>
      </c>
      <c r="UDU307" s="13" t="s">
        <v>560</v>
      </c>
      <c r="UDV307" s="13" t="s">
        <v>560</v>
      </c>
      <c r="UDW307" s="13" t="s">
        <v>560</v>
      </c>
      <c r="UDX307" s="13" t="s">
        <v>560</v>
      </c>
      <c r="UDY307" s="13" t="s">
        <v>560</v>
      </c>
      <c r="UDZ307" s="13" t="s">
        <v>560</v>
      </c>
      <c r="UEA307" s="13" t="s">
        <v>560</v>
      </c>
      <c r="UEB307" s="13" t="s">
        <v>560</v>
      </c>
      <c r="UEC307" s="13" t="s">
        <v>560</v>
      </c>
      <c r="UED307" s="13" t="s">
        <v>560</v>
      </c>
      <c r="UEE307" s="13" t="s">
        <v>560</v>
      </c>
      <c r="UEF307" s="13" t="s">
        <v>560</v>
      </c>
      <c r="UEG307" s="13" t="s">
        <v>560</v>
      </c>
      <c r="UEH307" s="13" t="s">
        <v>560</v>
      </c>
      <c r="UEI307" s="13" t="s">
        <v>560</v>
      </c>
      <c r="UEJ307" s="13" t="s">
        <v>560</v>
      </c>
      <c r="UEK307" s="13" t="s">
        <v>560</v>
      </c>
      <c r="UEL307" s="13" t="s">
        <v>560</v>
      </c>
      <c r="UEM307" s="13" t="s">
        <v>560</v>
      </c>
      <c r="UEN307" s="13" t="s">
        <v>560</v>
      </c>
      <c r="UEO307" s="13" t="s">
        <v>560</v>
      </c>
      <c r="UEP307" s="13" t="s">
        <v>560</v>
      </c>
      <c r="UEQ307" s="13" t="s">
        <v>560</v>
      </c>
      <c r="UER307" s="13" t="s">
        <v>560</v>
      </c>
      <c r="UES307" s="13" t="s">
        <v>560</v>
      </c>
      <c r="UET307" s="13" t="s">
        <v>560</v>
      </c>
      <c r="UEU307" s="13" t="s">
        <v>560</v>
      </c>
      <c r="UEV307" s="13" t="s">
        <v>560</v>
      </c>
      <c r="UEW307" s="13" t="s">
        <v>560</v>
      </c>
      <c r="UEX307" s="13" t="s">
        <v>560</v>
      </c>
      <c r="UEY307" s="13" t="s">
        <v>560</v>
      </c>
      <c r="UEZ307" s="13" t="s">
        <v>560</v>
      </c>
      <c r="UFA307" s="13" t="s">
        <v>560</v>
      </c>
      <c r="UFB307" s="13" t="s">
        <v>560</v>
      </c>
      <c r="UFC307" s="13" t="s">
        <v>560</v>
      </c>
      <c r="UFD307" s="13" t="s">
        <v>560</v>
      </c>
      <c r="UFE307" s="13" t="s">
        <v>560</v>
      </c>
      <c r="UFF307" s="13" t="s">
        <v>560</v>
      </c>
      <c r="UFG307" s="13" t="s">
        <v>560</v>
      </c>
      <c r="UFH307" s="13" t="s">
        <v>560</v>
      </c>
      <c r="UFI307" s="13" t="s">
        <v>560</v>
      </c>
      <c r="UFJ307" s="13" t="s">
        <v>560</v>
      </c>
      <c r="UFK307" s="13" t="s">
        <v>560</v>
      </c>
      <c r="UFL307" s="13" t="s">
        <v>560</v>
      </c>
      <c r="UFM307" s="13" t="s">
        <v>560</v>
      </c>
      <c r="UFN307" s="13" t="s">
        <v>560</v>
      </c>
      <c r="UFO307" s="13" t="s">
        <v>560</v>
      </c>
      <c r="UFP307" s="13" t="s">
        <v>560</v>
      </c>
      <c r="UFQ307" s="13" t="s">
        <v>560</v>
      </c>
      <c r="UFR307" s="13" t="s">
        <v>560</v>
      </c>
      <c r="UFS307" s="13" t="s">
        <v>560</v>
      </c>
      <c r="UFT307" s="13" t="s">
        <v>560</v>
      </c>
      <c r="UFU307" s="13" t="s">
        <v>560</v>
      </c>
      <c r="UFV307" s="13" t="s">
        <v>560</v>
      </c>
      <c r="UFW307" s="13" t="s">
        <v>560</v>
      </c>
      <c r="UFX307" s="13" t="s">
        <v>560</v>
      </c>
      <c r="UFY307" s="13" t="s">
        <v>560</v>
      </c>
      <c r="UFZ307" s="13" t="s">
        <v>560</v>
      </c>
      <c r="UGA307" s="13" t="s">
        <v>560</v>
      </c>
      <c r="UGB307" s="13" t="s">
        <v>560</v>
      </c>
      <c r="UGC307" s="13" t="s">
        <v>560</v>
      </c>
      <c r="UGD307" s="13" t="s">
        <v>560</v>
      </c>
      <c r="UGE307" s="13" t="s">
        <v>560</v>
      </c>
      <c r="UGF307" s="13" t="s">
        <v>560</v>
      </c>
      <c r="UGG307" s="13" t="s">
        <v>560</v>
      </c>
      <c r="UGH307" s="13" t="s">
        <v>560</v>
      </c>
      <c r="UGI307" s="13" t="s">
        <v>560</v>
      </c>
      <c r="UGJ307" s="13" t="s">
        <v>560</v>
      </c>
      <c r="UGK307" s="13" t="s">
        <v>560</v>
      </c>
      <c r="UGL307" s="13" t="s">
        <v>560</v>
      </c>
      <c r="UGM307" s="13" t="s">
        <v>560</v>
      </c>
      <c r="UGN307" s="13" t="s">
        <v>560</v>
      </c>
      <c r="UGO307" s="13" t="s">
        <v>560</v>
      </c>
      <c r="UGP307" s="13" t="s">
        <v>560</v>
      </c>
      <c r="UGQ307" s="13" t="s">
        <v>560</v>
      </c>
      <c r="UGR307" s="13" t="s">
        <v>560</v>
      </c>
      <c r="UGS307" s="13" t="s">
        <v>560</v>
      </c>
      <c r="UGT307" s="13" t="s">
        <v>560</v>
      </c>
      <c r="UGU307" s="13" t="s">
        <v>560</v>
      </c>
      <c r="UGV307" s="13" t="s">
        <v>560</v>
      </c>
      <c r="UGW307" s="13" t="s">
        <v>560</v>
      </c>
      <c r="UGX307" s="13" t="s">
        <v>560</v>
      </c>
      <c r="UGY307" s="13" t="s">
        <v>560</v>
      </c>
      <c r="UGZ307" s="13" t="s">
        <v>560</v>
      </c>
      <c r="UHA307" s="13" t="s">
        <v>560</v>
      </c>
      <c r="UHB307" s="13" t="s">
        <v>560</v>
      </c>
      <c r="UHC307" s="13" t="s">
        <v>560</v>
      </c>
      <c r="UHD307" s="13" t="s">
        <v>560</v>
      </c>
      <c r="UHE307" s="13" t="s">
        <v>560</v>
      </c>
      <c r="UHF307" s="13" t="s">
        <v>560</v>
      </c>
      <c r="UHG307" s="13" t="s">
        <v>560</v>
      </c>
      <c r="UHH307" s="13" t="s">
        <v>560</v>
      </c>
      <c r="UHI307" s="13" t="s">
        <v>560</v>
      </c>
      <c r="UHJ307" s="13" t="s">
        <v>560</v>
      </c>
      <c r="UHK307" s="13" t="s">
        <v>560</v>
      </c>
      <c r="UHL307" s="13" t="s">
        <v>560</v>
      </c>
      <c r="UHM307" s="13" t="s">
        <v>560</v>
      </c>
      <c r="UHN307" s="13" t="s">
        <v>560</v>
      </c>
      <c r="UHO307" s="13" t="s">
        <v>560</v>
      </c>
      <c r="UHP307" s="13" t="s">
        <v>560</v>
      </c>
      <c r="UHQ307" s="13" t="s">
        <v>560</v>
      </c>
      <c r="UHR307" s="13" t="s">
        <v>560</v>
      </c>
      <c r="UHS307" s="13" t="s">
        <v>560</v>
      </c>
      <c r="UHT307" s="13" t="s">
        <v>560</v>
      </c>
      <c r="UHU307" s="13" t="s">
        <v>560</v>
      </c>
      <c r="UHV307" s="13" t="s">
        <v>560</v>
      </c>
      <c r="UHW307" s="13" t="s">
        <v>560</v>
      </c>
      <c r="UHX307" s="13" t="s">
        <v>560</v>
      </c>
      <c r="UHY307" s="13" t="s">
        <v>560</v>
      </c>
      <c r="UHZ307" s="13" t="s">
        <v>560</v>
      </c>
      <c r="UIA307" s="13" t="s">
        <v>560</v>
      </c>
      <c r="UIB307" s="13" t="s">
        <v>560</v>
      </c>
      <c r="UIC307" s="13" t="s">
        <v>560</v>
      </c>
      <c r="UID307" s="13" t="s">
        <v>560</v>
      </c>
      <c r="UIE307" s="13" t="s">
        <v>560</v>
      </c>
      <c r="UIF307" s="13" t="s">
        <v>560</v>
      </c>
      <c r="UIG307" s="13" t="s">
        <v>560</v>
      </c>
      <c r="UIH307" s="13" t="s">
        <v>560</v>
      </c>
      <c r="UII307" s="13" t="s">
        <v>560</v>
      </c>
      <c r="UIJ307" s="13" t="s">
        <v>560</v>
      </c>
      <c r="UIK307" s="13" t="s">
        <v>560</v>
      </c>
      <c r="UIL307" s="13" t="s">
        <v>560</v>
      </c>
      <c r="UIM307" s="13" t="s">
        <v>560</v>
      </c>
      <c r="UIN307" s="13" t="s">
        <v>560</v>
      </c>
      <c r="UIO307" s="13" t="s">
        <v>560</v>
      </c>
      <c r="UIP307" s="13" t="s">
        <v>560</v>
      </c>
      <c r="UIQ307" s="13" t="s">
        <v>560</v>
      </c>
      <c r="UIR307" s="13" t="s">
        <v>560</v>
      </c>
      <c r="UIS307" s="13" t="s">
        <v>560</v>
      </c>
      <c r="UIT307" s="13" t="s">
        <v>560</v>
      </c>
      <c r="UIU307" s="13" t="s">
        <v>560</v>
      </c>
      <c r="UIV307" s="13" t="s">
        <v>560</v>
      </c>
      <c r="UIW307" s="13" t="s">
        <v>560</v>
      </c>
      <c r="UIX307" s="13" t="s">
        <v>560</v>
      </c>
      <c r="UIY307" s="13" t="s">
        <v>560</v>
      </c>
      <c r="UIZ307" s="13" t="s">
        <v>560</v>
      </c>
      <c r="UJA307" s="13" t="s">
        <v>560</v>
      </c>
      <c r="UJB307" s="13" t="s">
        <v>560</v>
      </c>
      <c r="UJC307" s="13" t="s">
        <v>560</v>
      </c>
      <c r="UJD307" s="13" t="s">
        <v>560</v>
      </c>
      <c r="UJE307" s="13" t="s">
        <v>560</v>
      </c>
      <c r="UJF307" s="13" t="s">
        <v>560</v>
      </c>
      <c r="UJG307" s="13" t="s">
        <v>560</v>
      </c>
      <c r="UJH307" s="13" t="s">
        <v>560</v>
      </c>
      <c r="UJI307" s="13" t="s">
        <v>560</v>
      </c>
      <c r="UJJ307" s="13" t="s">
        <v>560</v>
      </c>
      <c r="UJK307" s="13" t="s">
        <v>560</v>
      </c>
      <c r="UJL307" s="13" t="s">
        <v>560</v>
      </c>
      <c r="UJM307" s="13" t="s">
        <v>560</v>
      </c>
      <c r="UJN307" s="13" t="s">
        <v>560</v>
      </c>
      <c r="UJO307" s="13" t="s">
        <v>560</v>
      </c>
      <c r="UJP307" s="13" t="s">
        <v>560</v>
      </c>
      <c r="UJQ307" s="13" t="s">
        <v>560</v>
      </c>
      <c r="UJR307" s="13" t="s">
        <v>560</v>
      </c>
      <c r="UJS307" s="13" t="s">
        <v>560</v>
      </c>
      <c r="UJT307" s="13" t="s">
        <v>560</v>
      </c>
      <c r="UJU307" s="13" t="s">
        <v>560</v>
      </c>
      <c r="UJV307" s="13" t="s">
        <v>560</v>
      </c>
      <c r="UJW307" s="13" t="s">
        <v>560</v>
      </c>
      <c r="UJX307" s="13" t="s">
        <v>560</v>
      </c>
      <c r="UJY307" s="13" t="s">
        <v>560</v>
      </c>
      <c r="UJZ307" s="13" t="s">
        <v>560</v>
      </c>
      <c r="UKA307" s="13" t="s">
        <v>560</v>
      </c>
      <c r="UKB307" s="13" t="s">
        <v>560</v>
      </c>
      <c r="UKC307" s="13" t="s">
        <v>560</v>
      </c>
      <c r="UKD307" s="13" t="s">
        <v>560</v>
      </c>
      <c r="UKE307" s="13" t="s">
        <v>560</v>
      </c>
      <c r="UKF307" s="13" t="s">
        <v>560</v>
      </c>
      <c r="UKG307" s="13" t="s">
        <v>560</v>
      </c>
      <c r="UKH307" s="13" t="s">
        <v>560</v>
      </c>
      <c r="UKI307" s="13" t="s">
        <v>560</v>
      </c>
      <c r="UKJ307" s="13" t="s">
        <v>560</v>
      </c>
      <c r="UKK307" s="13" t="s">
        <v>560</v>
      </c>
      <c r="UKL307" s="13" t="s">
        <v>560</v>
      </c>
      <c r="UKM307" s="13" t="s">
        <v>560</v>
      </c>
      <c r="UKN307" s="13" t="s">
        <v>560</v>
      </c>
      <c r="UKO307" s="13" t="s">
        <v>560</v>
      </c>
      <c r="UKP307" s="13" t="s">
        <v>560</v>
      </c>
      <c r="UKQ307" s="13" t="s">
        <v>560</v>
      </c>
      <c r="UKR307" s="13" t="s">
        <v>560</v>
      </c>
      <c r="UKS307" s="13" t="s">
        <v>560</v>
      </c>
      <c r="UKT307" s="13" t="s">
        <v>560</v>
      </c>
      <c r="UKU307" s="13" t="s">
        <v>560</v>
      </c>
      <c r="UKV307" s="13" t="s">
        <v>560</v>
      </c>
      <c r="UKW307" s="13" t="s">
        <v>560</v>
      </c>
      <c r="UKX307" s="13" t="s">
        <v>560</v>
      </c>
      <c r="UKY307" s="13" t="s">
        <v>560</v>
      </c>
      <c r="UKZ307" s="13" t="s">
        <v>560</v>
      </c>
      <c r="ULA307" s="13" t="s">
        <v>560</v>
      </c>
      <c r="ULB307" s="13" t="s">
        <v>560</v>
      </c>
      <c r="ULC307" s="13" t="s">
        <v>560</v>
      </c>
      <c r="ULD307" s="13" t="s">
        <v>560</v>
      </c>
      <c r="ULE307" s="13" t="s">
        <v>560</v>
      </c>
      <c r="ULF307" s="13" t="s">
        <v>560</v>
      </c>
      <c r="ULG307" s="13" t="s">
        <v>560</v>
      </c>
      <c r="ULH307" s="13" t="s">
        <v>560</v>
      </c>
      <c r="ULI307" s="13" t="s">
        <v>560</v>
      </c>
      <c r="ULJ307" s="13" t="s">
        <v>560</v>
      </c>
      <c r="ULK307" s="13" t="s">
        <v>560</v>
      </c>
      <c r="ULL307" s="13" t="s">
        <v>560</v>
      </c>
      <c r="ULM307" s="13" t="s">
        <v>560</v>
      </c>
      <c r="ULN307" s="13" t="s">
        <v>560</v>
      </c>
      <c r="ULO307" s="13" t="s">
        <v>560</v>
      </c>
      <c r="ULP307" s="13" t="s">
        <v>560</v>
      </c>
      <c r="ULQ307" s="13" t="s">
        <v>560</v>
      </c>
      <c r="ULR307" s="13" t="s">
        <v>560</v>
      </c>
      <c r="ULS307" s="13" t="s">
        <v>560</v>
      </c>
      <c r="ULT307" s="13" t="s">
        <v>560</v>
      </c>
      <c r="ULU307" s="13" t="s">
        <v>560</v>
      </c>
      <c r="ULV307" s="13" t="s">
        <v>560</v>
      </c>
      <c r="ULW307" s="13" t="s">
        <v>560</v>
      </c>
      <c r="ULX307" s="13" t="s">
        <v>560</v>
      </c>
      <c r="ULY307" s="13" t="s">
        <v>560</v>
      </c>
      <c r="ULZ307" s="13" t="s">
        <v>560</v>
      </c>
      <c r="UMA307" s="13" t="s">
        <v>560</v>
      </c>
      <c r="UMB307" s="13" t="s">
        <v>560</v>
      </c>
      <c r="UMC307" s="13" t="s">
        <v>560</v>
      </c>
      <c r="UMD307" s="13" t="s">
        <v>560</v>
      </c>
      <c r="UME307" s="13" t="s">
        <v>560</v>
      </c>
      <c r="UMF307" s="13" t="s">
        <v>560</v>
      </c>
      <c r="UMG307" s="13" t="s">
        <v>560</v>
      </c>
      <c r="UMH307" s="13" t="s">
        <v>560</v>
      </c>
      <c r="UMI307" s="13" t="s">
        <v>560</v>
      </c>
      <c r="UMJ307" s="13" t="s">
        <v>560</v>
      </c>
      <c r="UMK307" s="13" t="s">
        <v>560</v>
      </c>
      <c r="UML307" s="13" t="s">
        <v>560</v>
      </c>
      <c r="UMM307" s="13" t="s">
        <v>560</v>
      </c>
      <c r="UMN307" s="13" t="s">
        <v>560</v>
      </c>
      <c r="UMO307" s="13" t="s">
        <v>560</v>
      </c>
      <c r="UMP307" s="13" t="s">
        <v>560</v>
      </c>
      <c r="UMQ307" s="13" t="s">
        <v>560</v>
      </c>
      <c r="UMR307" s="13" t="s">
        <v>560</v>
      </c>
      <c r="UMS307" s="13" t="s">
        <v>560</v>
      </c>
      <c r="UMT307" s="13" t="s">
        <v>560</v>
      </c>
      <c r="UMU307" s="13" t="s">
        <v>560</v>
      </c>
      <c r="UMV307" s="13" t="s">
        <v>560</v>
      </c>
      <c r="UMW307" s="13" t="s">
        <v>560</v>
      </c>
      <c r="UMX307" s="13" t="s">
        <v>560</v>
      </c>
      <c r="UMY307" s="13" t="s">
        <v>560</v>
      </c>
      <c r="UMZ307" s="13" t="s">
        <v>560</v>
      </c>
      <c r="UNA307" s="13" t="s">
        <v>560</v>
      </c>
      <c r="UNB307" s="13" t="s">
        <v>560</v>
      </c>
      <c r="UNC307" s="13" t="s">
        <v>560</v>
      </c>
      <c r="UND307" s="13" t="s">
        <v>560</v>
      </c>
      <c r="UNE307" s="13" t="s">
        <v>560</v>
      </c>
      <c r="UNF307" s="13" t="s">
        <v>560</v>
      </c>
      <c r="UNG307" s="13" t="s">
        <v>560</v>
      </c>
      <c r="UNH307" s="13" t="s">
        <v>560</v>
      </c>
      <c r="UNI307" s="13" t="s">
        <v>560</v>
      </c>
      <c r="UNJ307" s="13" t="s">
        <v>560</v>
      </c>
      <c r="UNK307" s="13" t="s">
        <v>560</v>
      </c>
      <c r="UNL307" s="13" t="s">
        <v>560</v>
      </c>
      <c r="UNM307" s="13" t="s">
        <v>560</v>
      </c>
      <c r="UNN307" s="13" t="s">
        <v>560</v>
      </c>
      <c r="UNO307" s="13" t="s">
        <v>560</v>
      </c>
      <c r="UNP307" s="13" t="s">
        <v>560</v>
      </c>
      <c r="UNQ307" s="13" t="s">
        <v>560</v>
      </c>
      <c r="UNR307" s="13" t="s">
        <v>560</v>
      </c>
      <c r="UNS307" s="13" t="s">
        <v>560</v>
      </c>
      <c r="UNT307" s="13" t="s">
        <v>560</v>
      </c>
      <c r="UNU307" s="13" t="s">
        <v>560</v>
      </c>
      <c r="UNV307" s="13" t="s">
        <v>560</v>
      </c>
      <c r="UNW307" s="13" t="s">
        <v>560</v>
      </c>
      <c r="UNX307" s="13" t="s">
        <v>560</v>
      </c>
      <c r="UNY307" s="13" t="s">
        <v>560</v>
      </c>
      <c r="UNZ307" s="13" t="s">
        <v>560</v>
      </c>
      <c r="UOA307" s="13" t="s">
        <v>560</v>
      </c>
      <c r="UOB307" s="13" t="s">
        <v>560</v>
      </c>
      <c r="UOC307" s="13" t="s">
        <v>560</v>
      </c>
      <c r="UOD307" s="13" t="s">
        <v>560</v>
      </c>
      <c r="UOE307" s="13" t="s">
        <v>560</v>
      </c>
      <c r="UOF307" s="13" t="s">
        <v>560</v>
      </c>
      <c r="UOG307" s="13" t="s">
        <v>560</v>
      </c>
      <c r="UOH307" s="13" t="s">
        <v>560</v>
      </c>
      <c r="UOI307" s="13" t="s">
        <v>560</v>
      </c>
      <c r="UOJ307" s="13" t="s">
        <v>560</v>
      </c>
      <c r="UOK307" s="13" t="s">
        <v>560</v>
      </c>
      <c r="UOL307" s="13" t="s">
        <v>560</v>
      </c>
      <c r="UOM307" s="13" t="s">
        <v>560</v>
      </c>
      <c r="UON307" s="13" t="s">
        <v>560</v>
      </c>
      <c r="UOO307" s="13" t="s">
        <v>560</v>
      </c>
      <c r="UOP307" s="13" t="s">
        <v>560</v>
      </c>
      <c r="UOQ307" s="13" t="s">
        <v>560</v>
      </c>
      <c r="UOR307" s="13" t="s">
        <v>560</v>
      </c>
      <c r="UOS307" s="13" t="s">
        <v>560</v>
      </c>
      <c r="UOT307" s="13" t="s">
        <v>560</v>
      </c>
      <c r="UOU307" s="13" t="s">
        <v>560</v>
      </c>
      <c r="UOV307" s="13" t="s">
        <v>560</v>
      </c>
      <c r="UOW307" s="13" t="s">
        <v>560</v>
      </c>
      <c r="UOX307" s="13" t="s">
        <v>560</v>
      </c>
      <c r="UOY307" s="13" t="s">
        <v>560</v>
      </c>
      <c r="UOZ307" s="13" t="s">
        <v>560</v>
      </c>
      <c r="UPA307" s="13" t="s">
        <v>560</v>
      </c>
      <c r="UPB307" s="13" t="s">
        <v>560</v>
      </c>
      <c r="UPC307" s="13" t="s">
        <v>560</v>
      </c>
      <c r="UPD307" s="13" t="s">
        <v>560</v>
      </c>
      <c r="UPE307" s="13" t="s">
        <v>560</v>
      </c>
      <c r="UPF307" s="13" t="s">
        <v>560</v>
      </c>
      <c r="UPG307" s="13" t="s">
        <v>560</v>
      </c>
      <c r="UPH307" s="13" t="s">
        <v>560</v>
      </c>
      <c r="UPI307" s="13" t="s">
        <v>560</v>
      </c>
      <c r="UPJ307" s="13" t="s">
        <v>560</v>
      </c>
      <c r="UPK307" s="13" t="s">
        <v>560</v>
      </c>
      <c r="UPL307" s="13" t="s">
        <v>560</v>
      </c>
      <c r="UPM307" s="13" t="s">
        <v>560</v>
      </c>
      <c r="UPN307" s="13" t="s">
        <v>560</v>
      </c>
      <c r="UPO307" s="13" t="s">
        <v>560</v>
      </c>
      <c r="UPP307" s="13" t="s">
        <v>560</v>
      </c>
      <c r="UPQ307" s="13" t="s">
        <v>560</v>
      </c>
      <c r="UPR307" s="13" t="s">
        <v>560</v>
      </c>
      <c r="UPS307" s="13" t="s">
        <v>560</v>
      </c>
      <c r="UPT307" s="13" t="s">
        <v>560</v>
      </c>
      <c r="UPU307" s="13" t="s">
        <v>560</v>
      </c>
      <c r="UPV307" s="13" t="s">
        <v>560</v>
      </c>
      <c r="UPW307" s="13" t="s">
        <v>560</v>
      </c>
      <c r="UPX307" s="13" t="s">
        <v>560</v>
      </c>
      <c r="UPY307" s="13" t="s">
        <v>560</v>
      </c>
      <c r="UPZ307" s="13" t="s">
        <v>560</v>
      </c>
      <c r="UQA307" s="13" t="s">
        <v>560</v>
      </c>
      <c r="UQB307" s="13" t="s">
        <v>560</v>
      </c>
      <c r="UQC307" s="13" t="s">
        <v>560</v>
      </c>
      <c r="UQD307" s="13" t="s">
        <v>560</v>
      </c>
      <c r="UQE307" s="13" t="s">
        <v>560</v>
      </c>
      <c r="UQF307" s="13" t="s">
        <v>560</v>
      </c>
      <c r="UQG307" s="13" t="s">
        <v>560</v>
      </c>
      <c r="UQH307" s="13" t="s">
        <v>560</v>
      </c>
      <c r="UQI307" s="13" t="s">
        <v>560</v>
      </c>
      <c r="UQJ307" s="13" t="s">
        <v>560</v>
      </c>
      <c r="UQK307" s="13" t="s">
        <v>560</v>
      </c>
      <c r="UQL307" s="13" t="s">
        <v>560</v>
      </c>
      <c r="UQM307" s="13" t="s">
        <v>560</v>
      </c>
      <c r="UQN307" s="13" t="s">
        <v>560</v>
      </c>
      <c r="UQO307" s="13" t="s">
        <v>560</v>
      </c>
      <c r="UQP307" s="13" t="s">
        <v>560</v>
      </c>
      <c r="UQQ307" s="13" t="s">
        <v>560</v>
      </c>
      <c r="UQR307" s="13" t="s">
        <v>560</v>
      </c>
      <c r="UQS307" s="13" t="s">
        <v>560</v>
      </c>
      <c r="UQT307" s="13" t="s">
        <v>560</v>
      </c>
      <c r="UQU307" s="13" t="s">
        <v>560</v>
      </c>
      <c r="UQV307" s="13" t="s">
        <v>560</v>
      </c>
      <c r="UQW307" s="13" t="s">
        <v>560</v>
      </c>
      <c r="UQX307" s="13" t="s">
        <v>560</v>
      </c>
      <c r="UQY307" s="13" t="s">
        <v>560</v>
      </c>
      <c r="UQZ307" s="13" t="s">
        <v>560</v>
      </c>
      <c r="URA307" s="13" t="s">
        <v>560</v>
      </c>
      <c r="URB307" s="13" t="s">
        <v>560</v>
      </c>
      <c r="URC307" s="13" t="s">
        <v>560</v>
      </c>
      <c r="URD307" s="13" t="s">
        <v>560</v>
      </c>
      <c r="URE307" s="13" t="s">
        <v>560</v>
      </c>
      <c r="URF307" s="13" t="s">
        <v>560</v>
      </c>
      <c r="URG307" s="13" t="s">
        <v>560</v>
      </c>
      <c r="URH307" s="13" t="s">
        <v>560</v>
      </c>
      <c r="URI307" s="13" t="s">
        <v>560</v>
      </c>
      <c r="URJ307" s="13" t="s">
        <v>560</v>
      </c>
      <c r="URK307" s="13" t="s">
        <v>560</v>
      </c>
      <c r="URL307" s="13" t="s">
        <v>560</v>
      </c>
      <c r="URM307" s="13" t="s">
        <v>560</v>
      </c>
      <c r="URN307" s="13" t="s">
        <v>560</v>
      </c>
      <c r="URO307" s="13" t="s">
        <v>560</v>
      </c>
      <c r="URP307" s="13" t="s">
        <v>560</v>
      </c>
      <c r="URQ307" s="13" t="s">
        <v>560</v>
      </c>
      <c r="URR307" s="13" t="s">
        <v>560</v>
      </c>
      <c r="URS307" s="13" t="s">
        <v>560</v>
      </c>
      <c r="URT307" s="13" t="s">
        <v>560</v>
      </c>
      <c r="URU307" s="13" t="s">
        <v>560</v>
      </c>
      <c r="URV307" s="13" t="s">
        <v>560</v>
      </c>
      <c r="URW307" s="13" t="s">
        <v>560</v>
      </c>
      <c r="URX307" s="13" t="s">
        <v>560</v>
      </c>
      <c r="URY307" s="13" t="s">
        <v>560</v>
      </c>
      <c r="URZ307" s="13" t="s">
        <v>560</v>
      </c>
      <c r="USA307" s="13" t="s">
        <v>560</v>
      </c>
      <c r="USB307" s="13" t="s">
        <v>560</v>
      </c>
      <c r="USC307" s="13" t="s">
        <v>560</v>
      </c>
      <c r="USD307" s="13" t="s">
        <v>560</v>
      </c>
      <c r="USE307" s="13" t="s">
        <v>560</v>
      </c>
      <c r="USF307" s="13" t="s">
        <v>560</v>
      </c>
      <c r="USG307" s="13" t="s">
        <v>560</v>
      </c>
      <c r="USH307" s="13" t="s">
        <v>560</v>
      </c>
      <c r="USI307" s="13" t="s">
        <v>560</v>
      </c>
      <c r="USJ307" s="13" t="s">
        <v>560</v>
      </c>
      <c r="USK307" s="13" t="s">
        <v>560</v>
      </c>
      <c r="USL307" s="13" t="s">
        <v>560</v>
      </c>
      <c r="USM307" s="13" t="s">
        <v>560</v>
      </c>
      <c r="USN307" s="13" t="s">
        <v>560</v>
      </c>
      <c r="USO307" s="13" t="s">
        <v>560</v>
      </c>
      <c r="USP307" s="13" t="s">
        <v>560</v>
      </c>
      <c r="USQ307" s="13" t="s">
        <v>560</v>
      </c>
      <c r="USR307" s="13" t="s">
        <v>560</v>
      </c>
      <c r="USS307" s="13" t="s">
        <v>560</v>
      </c>
      <c r="UST307" s="13" t="s">
        <v>560</v>
      </c>
      <c r="USU307" s="13" t="s">
        <v>560</v>
      </c>
      <c r="USV307" s="13" t="s">
        <v>560</v>
      </c>
      <c r="USW307" s="13" t="s">
        <v>560</v>
      </c>
      <c r="USX307" s="13" t="s">
        <v>560</v>
      </c>
      <c r="USY307" s="13" t="s">
        <v>560</v>
      </c>
      <c r="USZ307" s="13" t="s">
        <v>560</v>
      </c>
      <c r="UTA307" s="13" t="s">
        <v>560</v>
      </c>
      <c r="UTB307" s="13" t="s">
        <v>560</v>
      </c>
      <c r="UTC307" s="13" t="s">
        <v>560</v>
      </c>
      <c r="UTD307" s="13" t="s">
        <v>560</v>
      </c>
      <c r="UTE307" s="13" t="s">
        <v>560</v>
      </c>
      <c r="UTF307" s="13" t="s">
        <v>560</v>
      </c>
      <c r="UTG307" s="13" t="s">
        <v>560</v>
      </c>
      <c r="UTH307" s="13" t="s">
        <v>560</v>
      </c>
      <c r="UTI307" s="13" t="s">
        <v>560</v>
      </c>
      <c r="UTJ307" s="13" t="s">
        <v>560</v>
      </c>
      <c r="UTK307" s="13" t="s">
        <v>560</v>
      </c>
      <c r="UTL307" s="13" t="s">
        <v>560</v>
      </c>
      <c r="UTM307" s="13" t="s">
        <v>560</v>
      </c>
      <c r="UTN307" s="13" t="s">
        <v>560</v>
      </c>
      <c r="UTO307" s="13" t="s">
        <v>560</v>
      </c>
      <c r="UTP307" s="13" t="s">
        <v>560</v>
      </c>
      <c r="UTQ307" s="13" t="s">
        <v>560</v>
      </c>
      <c r="UTR307" s="13" t="s">
        <v>560</v>
      </c>
      <c r="UTS307" s="13" t="s">
        <v>560</v>
      </c>
      <c r="UTT307" s="13" t="s">
        <v>560</v>
      </c>
      <c r="UTU307" s="13" t="s">
        <v>560</v>
      </c>
      <c r="UTV307" s="13" t="s">
        <v>560</v>
      </c>
      <c r="UTW307" s="13" t="s">
        <v>560</v>
      </c>
      <c r="UTX307" s="13" t="s">
        <v>560</v>
      </c>
      <c r="UTY307" s="13" t="s">
        <v>560</v>
      </c>
      <c r="UTZ307" s="13" t="s">
        <v>560</v>
      </c>
      <c r="UUA307" s="13" t="s">
        <v>560</v>
      </c>
      <c r="UUB307" s="13" t="s">
        <v>560</v>
      </c>
      <c r="UUC307" s="13" t="s">
        <v>560</v>
      </c>
      <c r="UUD307" s="13" t="s">
        <v>560</v>
      </c>
      <c r="UUE307" s="13" t="s">
        <v>560</v>
      </c>
      <c r="UUF307" s="13" t="s">
        <v>560</v>
      </c>
      <c r="UUG307" s="13" t="s">
        <v>560</v>
      </c>
      <c r="UUH307" s="13" t="s">
        <v>560</v>
      </c>
      <c r="UUI307" s="13" t="s">
        <v>560</v>
      </c>
      <c r="UUJ307" s="13" t="s">
        <v>560</v>
      </c>
      <c r="UUK307" s="13" t="s">
        <v>560</v>
      </c>
      <c r="UUL307" s="13" t="s">
        <v>560</v>
      </c>
      <c r="UUM307" s="13" t="s">
        <v>560</v>
      </c>
      <c r="UUN307" s="13" t="s">
        <v>560</v>
      </c>
      <c r="UUO307" s="13" t="s">
        <v>560</v>
      </c>
      <c r="UUP307" s="13" t="s">
        <v>560</v>
      </c>
      <c r="UUQ307" s="13" t="s">
        <v>560</v>
      </c>
      <c r="UUR307" s="13" t="s">
        <v>560</v>
      </c>
      <c r="UUS307" s="13" t="s">
        <v>560</v>
      </c>
      <c r="UUT307" s="13" t="s">
        <v>560</v>
      </c>
      <c r="UUU307" s="13" t="s">
        <v>560</v>
      </c>
      <c r="UUV307" s="13" t="s">
        <v>560</v>
      </c>
      <c r="UUW307" s="13" t="s">
        <v>560</v>
      </c>
      <c r="UUX307" s="13" t="s">
        <v>560</v>
      </c>
      <c r="UUY307" s="13" t="s">
        <v>560</v>
      </c>
      <c r="UUZ307" s="13" t="s">
        <v>560</v>
      </c>
      <c r="UVA307" s="13" t="s">
        <v>560</v>
      </c>
      <c r="UVB307" s="13" t="s">
        <v>560</v>
      </c>
      <c r="UVC307" s="13" t="s">
        <v>560</v>
      </c>
      <c r="UVD307" s="13" t="s">
        <v>560</v>
      </c>
      <c r="UVE307" s="13" t="s">
        <v>560</v>
      </c>
      <c r="UVF307" s="13" t="s">
        <v>560</v>
      </c>
      <c r="UVG307" s="13" t="s">
        <v>560</v>
      </c>
      <c r="UVH307" s="13" t="s">
        <v>560</v>
      </c>
      <c r="UVI307" s="13" t="s">
        <v>560</v>
      </c>
      <c r="UVJ307" s="13" t="s">
        <v>560</v>
      </c>
      <c r="UVK307" s="13" t="s">
        <v>560</v>
      </c>
      <c r="UVL307" s="13" t="s">
        <v>560</v>
      </c>
      <c r="UVM307" s="13" t="s">
        <v>560</v>
      </c>
      <c r="UVN307" s="13" t="s">
        <v>560</v>
      </c>
      <c r="UVO307" s="13" t="s">
        <v>560</v>
      </c>
      <c r="UVP307" s="13" t="s">
        <v>560</v>
      </c>
      <c r="UVQ307" s="13" t="s">
        <v>560</v>
      </c>
      <c r="UVR307" s="13" t="s">
        <v>560</v>
      </c>
      <c r="UVS307" s="13" t="s">
        <v>560</v>
      </c>
      <c r="UVT307" s="13" t="s">
        <v>560</v>
      </c>
      <c r="UVU307" s="13" t="s">
        <v>560</v>
      </c>
      <c r="UVV307" s="13" t="s">
        <v>560</v>
      </c>
      <c r="UVW307" s="13" t="s">
        <v>560</v>
      </c>
      <c r="UVX307" s="13" t="s">
        <v>560</v>
      </c>
      <c r="UVY307" s="13" t="s">
        <v>560</v>
      </c>
      <c r="UVZ307" s="13" t="s">
        <v>560</v>
      </c>
      <c r="UWA307" s="13" t="s">
        <v>560</v>
      </c>
      <c r="UWB307" s="13" t="s">
        <v>560</v>
      </c>
      <c r="UWC307" s="13" t="s">
        <v>560</v>
      </c>
      <c r="UWD307" s="13" t="s">
        <v>560</v>
      </c>
      <c r="UWE307" s="13" t="s">
        <v>560</v>
      </c>
      <c r="UWF307" s="13" t="s">
        <v>560</v>
      </c>
      <c r="UWG307" s="13" t="s">
        <v>560</v>
      </c>
      <c r="UWH307" s="13" t="s">
        <v>560</v>
      </c>
      <c r="UWI307" s="13" t="s">
        <v>560</v>
      </c>
      <c r="UWJ307" s="13" t="s">
        <v>560</v>
      </c>
      <c r="UWK307" s="13" t="s">
        <v>560</v>
      </c>
      <c r="UWL307" s="13" t="s">
        <v>560</v>
      </c>
      <c r="UWM307" s="13" t="s">
        <v>560</v>
      </c>
      <c r="UWN307" s="13" t="s">
        <v>560</v>
      </c>
      <c r="UWO307" s="13" t="s">
        <v>560</v>
      </c>
      <c r="UWP307" s="13" t="s">
        <v>560</v>
      </c>
      <c r="UWQ307" s="13" t="s">
        <v>560</v>
      </c>
      <c r="UWR307" s="13" t="s">
        <v>560</v>
      </c>
      <c r="UWS307" s="13" t="s">
        <v>560</v>
      </c>
      <c r="UWT307" s="13" t="s">
        <v>560</v>
      </c>
      <c r="UWU307" s="13" t="s">
        <v>560</v>
      </c>
      <c r="UWV307" s="13" t="s">
        <v>560</v>
      </c>
      <c r="UWW307" s="13" t="s">
        <v>560</v>
      </c>
      <c r="UWX307" s="13" t="s">
        <v>560</v>
      </c>
      <c r="UWY307" s="13" t="s">
        <v>560</v>
      </c>
      <c r="UWZ307" s="13" t="s">
        <v>560</v>
      </c>
      <c r="UXA307" s="13" t="s">
        <v>560</v>
      </c>
      <c r="UXB307" s="13" t="s">
        <v>560</v>
      </c>
      <c r="UXC307" s="13" t="s">
        <v>560</v>
      </c>
      <c r="UXD307" s="13" t="s">
        <v>560</v>
      </c>
      <c r="UXE307" s="13" t="s">
        <v>560</v>
      </c>
      <c r="UXF307" s="13" t="s">
        <v>560</v>
      </c>
      <c r="UXG307" s="13" t="s">
        <v>560</v>
      </c>
      <c r="UXH307" s="13" t="s">
        <v>560</v>
      </c>
      <c r="UXI307" s="13" t="s">
        <v>560</v>
      </c>
      <c r="UXJ307" s="13" t="s">
        <v>560</v>
      </c>
      <c r="UXK307" s="13" t="s">
        <v>560</v>
      </c>
      <c r="UXL307" s="13" t="s">
        <v>560</v>
      </c>
      <c r="UXM307" s="13" t="s">
        <v>560</v>
      </c>
      <c r="UXN307" s="13" t="s">
        <v>560</v>
      </c>
      <c r="UXO307" s="13" t="s">
        <v>560</v>
      </c>
      <c r="UXP307" s="13" t="s">
        <v>560</v>
      </c>
      <c r="UXQ307" s="13" t="s">
        <v>560</v>
      </c>
      <c r="UXR307" s="13" t="s">
        <v>560</v>
      </c>
      <c r="UXS307" s="13" t="s">
        <v>560</v>
      </c>
      <c r="UXT307" s="13" t="s">
        <v>560</v>
      </c>
      <c r="UXU307" s="13" t="s">
        <v>560</v>
      </c>
      <c r="UXV307" s="13" t="s">
        <v>560</v>
      </c>
      <c r="UXW307" s="13" t="s">
        <v>560</v>
      </c>
      <c r="UXX307" s="13" t="s">
        <v>560</v>
      </c>
      <c r="UXY307" s="13" t="s">
        <v>560</v>
      </c>
      <c r="UXZ307" s="13" t="s">
        <v>560</v>
      </c>
      <c r="UYA307" s="13" t="s">
        <v>560</v>
      </c>
      <c r="UYB307" s="13" t="s">
        <v>560</v>
      </c>
      <c r="UYC307" s="13" t="s">
        <v>560</v>
      </c>
      <c r="UYD307" s="13" t="s">
        <v>560</v>
      </c>
      <c r="UYE307" s="13" t="s">
        <v>560</v>
      </c>
      <c r="UYF307" s="13" t="s">
        <v>560</v>
      </c>
      <c r="UYG307" s="13" t="s">
        <v>560</v>
      </c>
      <c r="UYH307" s="13" t="s">
        <v>560</v>
      </c>
      <c r="UYI307" s="13" t="s">
        <v>560</v>
      </c>
      <c r="UYJ307" s="13" t="s">
        <v>560</v>
      </c>
      <c r="UYK307" s="13" t="s">
        <v>560</v>
      </c>
      <c r="UYL307" s="13" t="s">
        <v>560</v>
      </c>
      <c r="UYM307" s="13" t="s">
        <v>560</v>
      </c>
      <c r="UYN307" s="13" t="s">
        <v>560</v>
      </c>
      <c r="UYO307" s="13" t="s">
        <v>560</v>
      </c>
      <c r="UYP307" s="13" t="s">
        <v>560</v>
      </c>
      <c r="UYQ307" s="13" t="s">
        <v>560</v>
      </c>
      <c r="UYR307" s="13" t="s">
        <v>560</v>
      </c>
      <c r="UYS307" s="13" t="s">
        <v>560</v>
      </c>
      <c r="UYT307" s="13" t="s">
        <v>560</v>
      </c>
      <c r="UYU307" s="13" t="s">
        <v>560</v>
      </c>
      <c r="UYV307" s="13" t="s">
        <v>560</v>
      </c>
      <c r="UYW307" s="13" t="s">
        <v>560</v>
      </c>
      <c r="UYX307" s="13" t="s">
        <v>560</v>
      </c>
      <c r="UYY307" s="13" t="s">
        <v>560</v>
      </c>
      <c r="UYZ307" s="13" t="s">
        <v>560</v>
      </c>
      <c r="UZA307" s="13" t="s">
        <v>560</v>
      </c>
      <c r="UZB307" s="13" t="s">
        <v>560</v>
      </c>
      <c r="UZC307" s="13" t="s">
        <v>560</v>
      </c>
      <c r="UZD307" s="13" t="s">
        <v>560</v>
      </c>
      <c r="UZE307" s="13" t="s">
        <v>560</v>
      </c>
      <c r="UZF307" s="13" t="s">
        <v>560</v>
      </c>
      <c r="UZG307" s="13" t="s">
        <v>560</v>
      </c>
      <c r="UZH307" s="13" t="s">
        <v>560</v>
      </c>
      <c r="UZI307" s="13" t="s">
        <v>560</v>
      </c>
      <c r="UZJ307" s="13" t="s">
        <v>560</v>
      </c>
      <c r="UZK307" s="13" t="s">
        <v>560</v>
      </c>
      <c r="UZL307" s="13" t="s">
        <v>560</v>
      </c>
      <c r="UZM307" s="13" t="s">
        <v>560</v>
      </c>
      <c r="UZN307" s="13" t="s">
        <v>560</v>
      </c>
      <c r="UZO307" s="13" t="s">
        <v>560</v>
      </c>
      <c r="UZP307" s="13" t="s">
        <v>560</v>
      </c>
      <c r="UZQ307" s="13" t="s">
        <v>560</v>
      </c>
      <c r="UZR307" s="13" t="s">
        <v>560</v>
      </c>
      <c r="UZS307" s="13" t="s">
        <v>560</v>
      </c>
      <c r="UZT307" s="13" t="s">
        <v>560</v>
      </c>
      <c r="UZU307" s="13" t="s">
        <v>560</v>
      </c>
      <c r="UZV307" s="13" t="s">
        <v>560</v>
      </c>
      <c r="UZW307" s="13" t="s">
        <v>560</v>
      </c>
      <c r="UZX307" s="13" t="s">
        <v>560</v>
      </c>
      <c r="UZY307" s="13" t="s">
        <v>560</v>
      </c>
      <c r="UZZ307" s="13" t="s">
        <v>560</v>
      </c>
      <c r="VAA307" s="13" t="s">
        <v>560</v>
      </c>
      <c r="VAB307" s="13" t="s">
        <v>560</v>
      </c>
      <c r="VAC307" s="13" t="s">
        <v>560</v>
      </c>
      <c r="VAD307" s="13" t="s">
        <v>560</v>
      </c>
      <c r="VAE307" s="13" t="s">
        <v>560</v>
      </c>
      <c r="VAF307" s="13" t="s">
        <v>560</v>
      </c>
      <c r="VAG307" s="13" t="s">
        <v>560</v>
      </c>
      <c r="VAH307" s="13" t="s">
        <v>560</v>
      </c>
      <c r="VAI307" s="13" t="s">
        <v>560</v>
      </c>
      <c r="VAJ307" s="13" t="s">
        <v>560</v>
      </c>
      <c r="VAK307" s="13" t="s">
        <v>560</v>
      </c>
      <c r="VAL307" s="13" t="s">
        <v>560</v>
      </c>
      <c r="VAM307" s="13" t="s">
        <v>560</v>
      </c>
      <c r="VAN307" s="13" t="s">
        <v>560</v>
      </c>
      <c r="VAO307" s="13" t="s">
        <v>560</v>
      </c>
      <c r="VAP307" s="13" t="s">
        <v>560</v>
      </c>
      <c r="VAQ307" s="13" t="s">
        <v>560</v>
      </c>
      <c r="VAR307" s="13" t="s">
        <v>560</v>
      </c>
      <c r="VAS307" s="13" t="s">
        <v>560</v>
      </c>
      <c r="VAT307" s="13" t="s">
        <v>560</v>
      </c>
      <c r="VAU307" s="13" t="s">
        <v>560</v>
      </c>
      <c r="VAV307" s="13" t="s">
        <v>560</v>
      </c>
      <c r="VAW307" s="13" t="s">
        <v>560</v>
      </c>
      <c r="VAX307" s="13" t="s">
        <v>560</v>
      </c>
      <c r="VAY307" s="13" t="s">
        <v>560</v>
      </c>
      <c r="VAZ307" s="13" t="s">
        <v>560</v>
      </c>
      <c r="VBA307" s="13" t="s">
        <v>560</v>
      </c>
      <c r="VBB307" s="13" t="s">
        <v>560</v>
      </c>
      <c r="VBC307" s="13" t="s">
        <v>560</v>
      </c>
      <c r="VBD307" s="13" t="s">
        <v>560</v>
      </c>
      <c r="VBE307" s="13" t="s">
        <v>560</v>
      </c>
      <c r="VBF307" s="13" t="s">
        <v>560</v>
      </c>
      <c r="VBG307" s="13" t="s">
        <v>560</v>
      </c>
      <c r="VBH307" s="13" t="s">
        <v>560</v>
      </c>
      <c r="VBI307" s="13" t="s">
        <v>560</v>
      </c>
      <c r="VBJ307" s="13" t="s">
        <v>560</v>
      </c>
      <c r="VBK307" s="13" t="s">
        <v>560</v>
      </c>
      <c r="VBL307" s="13" t="s">
        <v>560</v>
      </c>
      <c r="VBM307" s="13" t="s">
        <v>560</v>
      </c>
      <c r="VBN307" s="13" t="s">
        <v>560</v>
      </c>
      <c r="VBO307" s="13" t="s">
        <v>560</v>
      </c>
      <c r="VBP307" s="13" t="s">
        <v>560</v>
      </c>
      <c r="VBQ307" s="13" t="s">
        <v>560</v>
      </c>
      <c r="VBR307" s="13" t="s">
        <v>560</v>
      </c>
      <c r="VBS307" s="13" t="s">
        <v>560</v>
      </c>
      <c r="VBT307" s="13" t="s">
        <v>560</v>
      </c>
      <c r="VBU307" s="13" t="s">
        <v>560</v>
      </c>
      <c r="VBV307" s="13" t="s">
        <v>560</v>
      </c>
      <c r="VBW307" s="13" t="s">
        <v>560</v>
      </c>
      <c r="VBX307" s="13" t="s">
        <v>560</v>
      </c>
      <c r="VBY307" s="13" t="s">
        <v>560</v>
      </c>
      <c r="VBZ307" s="13" t="s">
        <v>560</v>
      </c>
      <c r="VCA307" s="13" t="s">
        <v>560</v>
      </c>
      <c r="VCB307" s="13" t="s">
        <v>560</v>
      </c>
      <c r="VCC307" s="13" t="s">
        <v>560</v>
      </c>
      <c r="VCD307" s="13" t="s">
        <v>560</v>
      </c>
      <c r="VCE307" s="13" t="s">
        <v>560</v>
      </c>
      <c r="VCF307" s="13" t="s">
        <v>560</v>
      </c>
      <c r="VCG307" s="13" t="s">
        <v>560</v>
      </c>
      <c r="VCH307" s="13" t="s">
        <v>560</v>
      </c>
      <c r="VCI307" s="13" t="s">
        <v>560</v>
      </c>
      <c r="VCJ307" s="13" t="s">
        <v>560</v>
      </c>
      <c r="VCK307" s="13" t="s">
        <v>560</v>
      </c>
      <c r="VCL307" s="13" t="s">
        <v>560</v>
      </c>
      <c r="VCM307" s="13" t="s">
        <v>560</v>
      </c>
      <c r="VCN307" s="13" t="s">
        <v>560</v>
      </c>
      <c r="VCO307" s="13" t="s">
        <v>560</v>
      </c>
      <c r="VCP307" s="13" t="s">
        <v>560</v>
      </c>
      <c r="VCQ307" s="13" t="s">
        <v>560</v>
      </c>
      <c r="VCR307" s="13" t="s">
        <v>560</v>
      </c>
      <c r="VCS307" s="13" t="s">
        <v>560</v>
      </c>
      <c r="VCT307" s="13" t="s">
        <v>560</v>
      </c>
      <c r="VCU307" s="13" t="s">
        <v>560</v>
      </c>
      <c r="VCV307" s="13" t="s">
        <v>560</v>
      </c>
      <c r="VCW307" s="13" t="s">
        <v>560</v>
      </c>
      <c r="VCX307" s="13" t="s">
        <v>560</v>
      </c>
      <c r="VCY307" s="13" t="s">
        <v>560</v>
      </c>
      <c r="VCZ307" s="13" t="s">
        <v>560</v>
      </c>
      <c r="VDA307" s="13" t="s">
        <v>560</v>
      </c>
      <c r="VDB307" s="13" t="s">
        <v>560</v>
      </c>
      <c r="VDC307" s="13" t="s">
        <v>560</v>
      </c>
      <c r="VDD307" s="13" t="s">
        <v>560</v>
      </c>
      <c r="VDE307" s="13" t="s">
        <v>560</v>
      </c>
      <c r="VDF307" s="13" t="s">
        <v>560</v>
      </c>
      <c r="VDG307" s="13" t="s">
        <v>560</v>
      </c>
      <c r="VDH307" s="13" t="s">
        <v>560</v>
      </c>
      <c r="VDI307" s="13" t="s">
        <v>560</v>
      </c>
      <c r="VDJ307" s="13" t="s">
        <v>560</v>
      </c>
      <c r="VDK307" s="13" t="s">
        <v>560</v>
      </c>
      <c r="VDL307" s="13" t="s">
        <v>560</v>
      </c>
      <c r="VDM307" s="13" t="s">
        <v>560</v>
      </c>
      <c r="VDN307" s="13" t="s">
        <v>560</v>
      </c>
      <c r="VDO307" s="13" t="s">
        <v>560</v>
      </c>
      <c r="VDP307" s="13" t="s">
        <v>560</v>
      </c>
      <c r="VDQ307" s="13" t="s">
        <v>560</v>
      </c>
      <c r="VDR307" s="13" t="s">
        <v>560</v>
      </c>
      <c r="VDS307" s="13" t="s">
        <v>560</v>
      </c>
      <c r="VDT307" s="13" t="s">
        <v>560</v>
      </c>
      <c r="VDU307" s="13" t="s">
        <v>560</v>
      </c>
      <c r="VDV307" s="13" t="s">
        <v>560</v>
      </c>
      <c r="VDW307" s="13" t="s">
        <v>560</v>
      </c>
      <c r="VDX307" s="13" t="s">
        <v>560</v>
      </c>
      <c r="VDY307" s="13" t="s">
        <v>560</v>
      </c>
      <c r="VDZ307" s="13" t="s">
        <v>560</v>
      </c>
      <c r="VEA307" s="13" t="s">
        <v>560</v>
      </c>
      <c r="VEB307" s="13" t="s">
        <v>560</v>
      </c>
      <c r="VEC307" s="13" t="s">
        <v>560</v>
      </c>
      <c r="VED307" s="13" t="s">
        <v>560</v>
      </c>
      <c r="VEE307" s="13" t="s">
        <v>560</v>
      </c>
      <c r="VEF307" s="13" t="s">
        <v>560</v>
      </c>
      <c r="VEG307" s="13" t="s">
        <v>560</v>
      </c>
      <c r="VEH307" s="13" t="s">
        <v>560</v>
      </c>
      <c r="VEI307" s="13" t="s">
        <v>560</v>
      </c>
      <c r="VEJ307" s="13" t="s">
        <v>560</v>
      </c>
      <c r="VEK307" s="13" t="s">
        <v>560</v>
      </c>
      <c r="VEL307" s="13" t="s">
        <v>560</v>
      </c>
      <c r="VEM307" s="13" t="s">
        <v>560</v>
      </c>
      <c r="VEN307" s="13" t="s">
        <v>560</v>
      </c>
      <c r="VEO307" s="13" t="s">
        <v>560</v>
      </c>
      <c r="VEP307" s="13" t="s">
        <v>560</v>
      </c>
      <c r="VEQ307" s="13" t="s">
        <v>560</v>
      </c>
      <c r="VER307" s="13" t="s">
        <v>560</v>
      </c>
      <c r="VES307" s="13" t="s">
        <v>560</v>
      </c>
      <c r="VET307" s="13" t="s">
        <v>560</v>
      </c>
      <c r="VEU307" s="13" t="s">
        <v>560</v>
      </c>
      <c r="VEV307" s="13" t="s">
        <v>560</v>
      </c>
      <c r="VEW307" s="13" t="s">
        <v>560</v>
      </c>
      <c r="VEX307" s="13" t="s">
        <v>560</v>
      </c>
      <c r="VEY307" s="13" t="s">
        <v>560</v>
      </c>
      <c r="VEZ307" s="13" t="s">
        <v>560</v>
      </c>
      <c r="VFA307" s="13" t="s">
        <v>560</v>
      </c>
      <c r="VFB307" s="13" t="s">
        <v>560</v>
      </c>
      <c r="VFC307" s="13" t="s">
        <v>560</v>
      </c>
      <c r="VFD307" s="13" t="s">
        <v>560</v>
      </c>
      <c r="VFE307" s="13" t="s">
        <v>560</v>
      </c>
      <c r="VFF307" s="13" t="s">
        <v>560</v>
      </c>
      <c r="VFG307" s="13" t="s">
        <v>560</v>
      </c>
      <c r="VFH307" s="13" t="s">
        <v>560</v>
      </c>
      <c r="VFI307" s="13" t="s">
        <v>560</v>
      </c>
      <c r="VFJ307" s="13" t="s">
        <v>560</v>
      </c>
      <c r="VFK307" s="13" t="s">
        <v>560</v>
      </c>
      <c r="VFL307" s="13" t="s">
        <v>560</v>
      </c>
      <c r="VFM307" s="13" t="s">
        <v>560</v>
      </c>
      <c r="VFN307" s="13" t="s">
        <v>560</v>
      </c>
      <c r="VFO307" s="13" t="s">
        <v>560</v>
      </c>
      <c r="VFP307" s="13" t="s">
        <v>560</v>
      </c>
      <c r="VFQ307" s="13" t="s">
        <v>560</v>
      </c>
      <c r="VFR307" s="13" t="s">
        <v>560</v>
      </c>
      <c r="VFS307" s="13" t="s">
        <v>560</v>
      </c>
      <c r="VFT307" s="13" t="s">
        <v>560</v>
      </c>
      <c r="VFU307" s="13" t="s">
        <v>560</v>
      </c>
      <c r="VFV307" s="13" t="s">
        <v>560</v>
      </c>
      <c r="VFW307" s="13" t="s">
        <v>560</v>
      </c>
      <c r="VFX307" s="13" t="s">
        <v>560</v>
      </c>
      <c r="VFY307" s="13" t="s">
        <v>560</v>
      </c>
      <c r="VFZ307" s="13" t="s">
        <v>560</v>
      </c>
      <c r="VGA307" s="13" t="s">
        <v>560</v>
      </c>
      <c r="VGB307" s="13" t="s">
        <v>560</v>
      </c>
      <c r="VGC307" s="13" t="s">
        <v>560</v>
      </c>
      <c r="VGD307" s="13" t="s">
        <v>560</v>
      </c>
      <c r="VGE307" s="13" t="s">
        <v>560</v>
      </c>
      <c r="VGF307" s="13" t="s">
        <v>560</v>
      </c>
      <c r="VGG307" s="13" t="s">
        <v>560</v>
      </c>
      <c r="VGH307" s="13" t="s">
        <v>560</v>
      </c>
      <c r="VGI307" s="13" t="s">
        <v>560</v>
      </c>
      <c r="VGJ307" s="13" t="s">
        <v>560</v>
      </c>
      <c r="VGK307" s="13" t="s">
        <v>560</v>
      </c>
      <c r="VGL307" s="13" t="s">
        <v>560</v>
      </c>
      <c r="VGM307" s="13" t="s">
        <v>560</v>
      </c>
      <c r="VGN307" s="13" t="s">
        <v>560</v>
      </c>
      <c r="VGO307" s="13" t="s">
        <v>560</v>
      </c>
      <c r="VGP307" s="13" t="s">
        <v>560</v>
      </c>
      <c r="VGQ307" s="13" t="s">
        <v>560</v>
      </c>
      <c r="VGR307" s="13" t="s">
        <v>560</v>
      </c>
      <c r="VGS307" s="13" t="s">
        <v>560</v>
      </c>
      <c r="VGT307" s="13" t="s">
        <v>560</v>
      </c>
      <c r="VGU307" s="13" t="s">
        <v>560</v>
      </c>
      <c r="VGV307" s="13" t="s">
        <v>560</v>
      </c>
      <c r="VGW307" s="13" t="s">
        <v>560</v>
      </c>
      <c r="VGX307" s="13" t="s">
        <v>560</v>
      </c>
      <c r="VGY307" s="13" t="s">
        <v>560</v>
      </c>
      <c r="VGZ307" s="13" t="s">
        <v>560</v>
      </c>
      <c r="VHA307" s="13" t="s">
        <v>560</v>
      </c>
      <c r="VHB307" s="13" t="s">
        <v>560</v>
      </c>
      <c r="VHC307" s="13" t="s">
        <v>560</v>
      </c>
      <c r="VHD307" s="13" t="s">
        <v>560</v>
      </c>
      <c r="VHE307" s="13" t="s">
        <v>560</v>
      </c>
      <c r="VHF307" s="13" t="s">
        <v>560</v>
      </c>
      <c r="VHG307" s="13" t="s">
        <v>560</v>
      </c>
      <c r="VHH307" s="13" t="s">
        <v>560</v>
      </c>
      <c r="VHI307" s="13" t="s">
        <v>560</v>
      </c>
      <c r="VHJ307" s="13" t="s">
        <v>560</v>
      </c>
      <c r="VHK307" s="13" t="s">
        <v>560</v>
      </c>
      <c r="VHL307" s="13" t="s">
        <v>560</v>
      </c>
      <c r="VHM307" s="13" t="s">
        <v>560</v>
      </c>
      <c r="VHN307" s="13" t="s">
        <v>560</v>
      </c>
      <c r="VHO307" s="13" t="s">
        <v>560</v>
      </c>
      <c r="VHP307" s="13" t="s">
        <v>560</v>
      </c>
      <c r="VHQ307" s="13" t="s">
        <v>560</v>
      </c>
      <c r="VHR307" s="13" t="s">
        <v>560</v>
      </c>
      <c r="VHS307" s="13" t="s">
        <v>560</v>
      </c>
      <c r="VHT307" s="13" t="s">
        <v>560</v>
      </c>
      <c r="VHU307" s="13" t="s">
        <v>560</v>
      </c>
      <c r="VHV307" s="13" t="s">
        <v>560</v>
      </c>
      <c r="VHW307" s="13" t="s">
        <v>560</v>
      </c>
      <c r="VHX307" s="13" t="s">
        <v>560</v>
      </c>
      <c r="VHY307" s="13" t="s">
        <v>560</v>
      </c>
      <c r="VHZ307" s="13" t="s">
        <v>560</v>
      </c>
      <c r="VIA307" s="13" t="s">
        <v>560</v>
      </c>
      <c r="VIB307" s="13" t="s">
        <v>560</v>
      </c>
      <c r="VIC307" s="13" t="s">
        <v>560</v>
      </c>
      <c r="VID307" s="13" t="s">
        <v>560</v>
      </c>
      <c r="VIE307" s="13" t="s">
        <v>560</v>
      </c>
      <c r="VIF307" s="13" t="s">
        <v>560</v>
      </c>
      <c r="VIG307" s="13" t="s">
        <v>560</v>
      </c>
      <c r="VIH307" s="13" t="s">
        <v>560</v>
      </c>
      <c r="VII307" s="13" t="s">
        <v>560</v>
      </c>
      <c r="VIJ307" s="13" t="s">
        <v>560</v>
      </c>
      <c r="VIK307" s="13" t="s">
        <v>560</v>
      </c>
      <c r="VIL307" s="13" t="s">
        <v>560</v>
      </c>
      <c r="VIM307" s="13" t="s">
        <v>560</v>
      </c>
      <c r="VIN307" s="13" t="s">
        <v>560</v>
      </c>
      <c r="VIO307" s="13" t="s">
        <v>560</v>
      </c>
      <c r="VIP307" s="13" t="s">
        <v>560</v>
      </c>
      <c r="VIQ307" s="13" t="s">
        <v>560</v>
      </c>
      <c r="VIR307" s="13" t="s">
        <v>560</v>
      </c>
      <c r="VIS307" s="13" t="s">
        <v>560</v>
      </c>
      <c r="VIT307" s="13" t="s">
        <v>560</v>
      </c>
      <c r="VIU307" s="13" t="s">
        <v>560</v>
      </c>
      <c r="VIV307" s="13" t="s">
        <v>560</v>
      </c>
      <c r="VIW307" s="13" t="s">
        <v>560</v>
      </c>
      <c r="VIX307" s="13" t="s">
        <v>560</v>
      </c>
      <c r="VIY307" s="13" t="s">
        <v>560</v>
      </c>
      <c r="VIZ307" s="13" t="s">
        <v>560</v>
      </c>
      <c r="VJA307" s="13" t="s">
        <v>560</v>
      </c>
      <c r="VJB307" s="13" t="s">
        <v>560</v>
      </c>
      <c r="VJC307" s="13" t="s">
        <v>560</v>
      </c>
      <c r="VJD307" s="13" t="s">
        <v>560</v>
      </c>
      <c r="VJE307" s="13" t="s">
        <v>560</v>
      </c>
      <c r="VJF307" s="13" t="s">
        <v>560</v>
      </c>
      <c r="VJG307" s="13" t="s">
        <v>560</v>
      </c>
      <c r="VJH307" s="13" t="s">
        <v>560</v>
      </c>
      <c r="VJI307" s="13" t="s">
        <v>560</v>
      </c>
      <c r="VJJ307" s="13" t="s">
        <v>560</v>
      </c>
      <c r="VJK307" s="13" t="s">
        <v>560</v>
      </c>
      <c r="VJL307" s="13" t="s">
        <v>560</v>
      </c>
      <c r="VJM307" s="13" t="s">
        <v>560</v>
      </c>
      <c r="VJN307" s="13" t="s">
        <v>560</v>
      </c>
      <c r="VJO307" s="13" t="s">
        <v>560</v>
      </c>
      <c r="VJP307" s="13" t="s">
        <v>560</v>
      </c>
      <c r="VJQ307" s="13" t="s">
        <v>560</v>
      </c>
      <c r="VJR307" s="13" t="s">
        <v>560</v>
      </c>
      <c r="VJS307" s="13" t="s">
        <v>560</v>
      </c>
      <c r="VJT307" s="13" t="s">
        <v>560</v>
      </c>
      <c r="VJU307" s="13" t="s">
        <v>560</v>
      </c>
      <c r="VJV307" s="13" t="s">
        <v>560</v>
      </c>
      <c r="VJW307" s="13" t="s">
        <v>560</v>
      </c>
      <c r="VJX307" s="13" t="s">
        <v>560</v>
      </c>
      <c r="VJY307" s="13" t="s">
        <v>560</v>
      </c>
      <c r="VJZ307" s="13" t="s">
        <v>560</v>
      </c>
      <c r="VKA307" s="13" t="s">
        <v>560</v>
      </c>
      <c r="VKB307" s="13" t="s">
        <v>560</v>
      </c>
      <c r="VKC307" s="13" t="s">
        <v>560</v>
      </c>
      <c r="VKD307" s="13" t="s">
        <v>560</v>
      </c>
      <c r="VKE307" s="13" t="s">
        <v>560</v>
      </c>
      <c r="VKF307" s="13" t="s">
        <v>560</v>
      </c>
      <c r="VKG307" s="13" t="s">
        <v>560</v>
      </c>
      <c r="VKH307" s="13" t="s">
        <v>560</v>
      </c>
      <c r="VKI307" s="13" t="s">
        <v>560</v>
      </c>
      <c r="VKJ307" s="13" t="s">
        <v>560</v>
      </c>
      <c r="VKK307" s="13" t="s">
        <v>560</v>
      </c>
      <c r="VKL307" s="13" t="s">
        <v>560</v>
      </c>
      <c r="VKM307" s="13" t="s">
        <v>560</v>
      </c>
      <c r="VKN307" s="13" t="s">
        <v>560</v>
      </c>
      <c r="VKO307" s="13" t="s">
        <v>560</v>
      </c>
      <c r="VKP307" s="13" t="s">
        <v>560</v>
      </c>
      <c r="VKQ307" s="13" t="s">
        <v>560</v>
      </c>
      <c r="VKR307" s="13" t="s">
        <v>560</v>
      </c>
      <c r="VKS307" s="13" t="s">
        <v>560</v>
      </c>
      <c r="VKT307" s="13" t="s">
        <v>560</v>
      </c>
      <c r="VKU307" s="13" t="s">
        <v>560</v>
      </c>
      <c r="VKV307" s="13" t="s">
        <v>560</v>
      </c>
      <c r="VKW307" s="13" t="s">
        <v>560</v>
      </c>
      <c r="VKX307" s="13" t="s">
        <v>560</v>
      </c>
      <c r="VKY307" s="13" t="s">
        <v>560</v>
      </c>
      <c r="VKZ307" s="13" t="s">
        <v>560</v>
      </c>
      <c r="VLA307" s="13" t="s">
        <v>560</v>
      </c>
      <c r="VLB307" s="13" t="s">
        <v>560</v>
      </c>
      <c r="VLC307" s="13" t="s">
        <v>560</v>
      </c>
      <c r="VLD307" s="13" t="s">
        <v>560</v>
      </c>
      <c r="VLE307" s="13" t="s">
        <v>560</v>
      </c>
      <c r="VLF307" s="13" t="s">
        <v>560</v>
      </c>
      <c r="VLG307" s="13" t="s">
        <v>560</v>
      </c>
      <c r="VLH307" s="13" t="s">
        <v>560</v>
      </c>
      <c r="VLI307" s="13" t="s">
        <v>560</v>
      </c>
      <c r="VLJ307" s="13" t="s">
        <v>560</v>
      </c>
      <c r="VLK307" s="13" t="s">
        <v>560</v>
      </c>
      <c r="VLL307" s="13" t="s">
        <v>560</v>
      </c>
      <c r="VLM307" s="13" t="s">
        <v>560</v>
      </c>
      <c r="VLN307" s="13" t="s">
        <v>560</v>
      </c>
      <c r="VLO307" s="13" t="s">
        <v>560</v>
      </c>
      <c r="VLP307" s="13" t="s">
        <v>560</v>
      </c>
      <c r="VLQ307" s="13" t="s">
        <v>560</v>
      </c>
      <c r="VLR307" s="13" t="s">
        <v>560</v>
      </c>
      <c r="VLS307" s="13" t="s">
        <v>560</v>
      </c>
      <c r="VLT307" s="13" t="s">
        <v>560</v>
      </c>
      <c r="VLU307" s="13" t="s">
        <v>560</v>
      </c>
      <c r="VLV307" s="13" t="s">
        <v>560</v>
      </c>
      <c r="VLW307" s="13" t="s">
        <v>560</v>
      </c>
      <c r="VLX307" s="13" t="s">
        <v>560</v>
      </c>
      <c r="VLY307" s="13" t="s">
        <v>560</v>
      </c>
      <c r="VLZ307" s="13" t="s">
        <v>560</v>
      </c>
      <c r="VMA307" s="13" t="s">
        <v>560</v>
      </c>
      <c r="VMB307" s="13" t="s">
        <v>560</v>
      </c>
      <c r="VMC307" s="13" t="s">
        <v>560</v>
      </c>
      <c r="VMD307" s="13" t="s">
        <v>560</v>
      </c>
      <c r="VME307" s="13" t="s">
        <v>560</v>
      </c>
      <c r="VMF307" s="13" t="s">
        <v>560</v>
      </c>
      <c r="VMG307" s="13" t="s">
        <v>560</v>
      </c>
      <c r="VMH307" s="13" t="s">
        <v>560</v>
      </c>
      <c r="VMI307" s="13" t="s">
        <v>560</v>
      </c>
      <c r="VMJ307" s="13" t="s">
        <v>560</v>
      </c>
      <c r="VMK307" s="13" t="s">
        <v>560</v>
      </c>
      <c r="VML307" s="13" t="s">
        <v>560</v>
      </c>
      <c r="VMM307" s="13" t="s">
        <v>560</v>
      </c>
      <c r="VMN307" s="13" t="s">
        <v>560</v>
      </c>
      <c r="VMO307" s="13" t="s">
        <v>560</v>
      </c>
      <c r="VMP307" s="13" t="s">
        <v>560</v>
      </c>
      <c r="VMQ307" s="13" t="s">
        <v>560</v>
      </c>
      <c r="VMR307" s="13" t="s">
        <v>560</v>
      </c>
      <c r="VMS307" s="13" t="s">
        <v>560</v>
      </c>
      <c r="VMT307" s="13" t="s">
        <v>560</v>
      </c>
      <c r="VMU307" s="13" t="s">
        <v>560</v>
      </c>
      <c r="VMV307" s="13" t="s">
        <v>560</v>
      </c>
      <c r="VMW307" s="13" t="s">
        <v>560</v>
      </c>
      <c r="VMX307" s="13" t="s">
        <v>560</v>
      </c>
      <c r="VMY307" s="13" t="s">
        <v>560</v>
      </c>
      <c r="VMZ307" s="13" t="s">
        <v>560</v>
      </c>
      <c r="VNA307" s="13" t="s">
        <v>560</v>
      </c>
      <c r="VNB307" s="13" t="s">
        <v>560</v>
      </c>
      <c r="VNC307" s="13" t="s">
        <v>560</v>
      </c>
      <c r="VND307" s="13" t="s">
        <v>560</v>
      </c>
      <c r="VNE307" s="13" t="s">
        <v>560</v>
      </c>
      <c r="VNF307" s="13" t="s">
        <v>560</v>
      </c>
      <c r="VNG307" s="13" t="s">
        <v>560</v>
      </c>
      <c r="VNH307" s="13" t="s">
        <v>560</v>
      </c>
      <c r="VNI307" s="13" t="s">
        <v>560</v>
      </c>
      <c r="VNJ307" s="13" t="s">
        <v>560</v>
      </c>
      <c r="VNK307" s="13" t="s">
        <v>560</v>
      </c>
      <c r="VNL307" s="13" t="s">
        <v>560</v>
      </c>
      <c r="VNM307" s="13" t="s">
        <v>560</v>
      </c>
      <c r="VNN307" s="13" t="s">
        <v>560</v>
      </c>
      <c r="VNO307" s="13" t="s">
        <v>560</v>
      </c>
      <c r="VNP307" s="13" t="s">
        <v>560</v>
      </c>
      <c r="VNQ307" s="13" t="s">
        <v>560</v>
      </c>
      <c r="VNR307" s="13" t="s">
        <v>560</v>
      </c>
      <c r="VNS307" s="13" t="s">
        <v>560</v>
      </c>
      <c r="VNT307" s="13" t="s">
        <v>560</v>
      </c>
      <c r="VNU307" s="13" t="s">
        <v>560</v>
      </c>
      <c r="VNV307" s="13" t="s">
        <v>560</v>
      </c>
      <c r="VNW307" s="13" t="s">
        <v>560</v>
      </c>
      <c r="VNX307" s="13" t="s">
        <v>560</v>
      </c>
      <c r="VNY307" s="13" t="s">
        <v>560</v>
      </c>
      <c r="VNZ307" s="13" t="s">
        <v>560</v>
      </c>
      <c r="VOA307" s="13" t="s">
        <v>560</v>
      </c>
      <c r="VOB307" s="13" t="s">
        <v>560</v>
      </c>
      <c r="VOC307" s="13" t="s">
        <v>560</v>
      </c>
      <c r="VOD307" s="13" t="s">
        <v>560</v>
      </c>
      <c r="VOE307" s="13" t="s">
        <v>560</v>
      </c>
      <c r="VOF307" s="13" t="s">
        <v>560</v>
      </c>
      <c r="VOG307" s="13" t="s">
        <v>560</v>
      </c>
      <c r="VOH307" s="13" t="s">
        <v>560</v>
      </c>
      <c r="VOI307" s="13" t="s">
        <v>560</v>
      </c>
      <c r="VOJ307" s="13" t="s">
        <v>560</v>
      </c>
      <c r="VOK307" s="13" t="s">
        <v>560</v>
      </c>
      <c r="VOL307" s="13" t="s">
        <v>560</v>
      </c>
      <c r="VOM307" s="13" t="s">
        <v>560</v>
      </c>
      <c r="VON307" s="13" t="s">
        <v>560</v>
      </c>
      <c r="VOO307" s="13" t="s">
        <v>560</v>
      </c>
      <c r="VOP307" s="13" t="s">
        <v>560</v>
      </c>
      <c r="VOQ307" s="13" t="s">
        <v>560</v>
      </c>
      <c r="VOR307" s="13" t="s">
        <v>560</v>
      </c>
      <c r="VOS307" s="13" t="s">
        <v>560</v>
      </c>
      <c r="VOT307" s="13" t="s">
        <v>560</v>
      </c>
      <c r="VOU307" s="13" t="s">
        <v>560</v>
      </c>
      <c r="VOV307" s="13" t="s">
        <v>560</v>
      </c>
      <c r="VOW307" s="13" t="s">
        <v>560</v>
      </c>
      <c r="VOX307" s="13" t="s">
        <v>560</v>
      </c>
      <c r="VOY307" s="13" t="s">
        <v>560</v>
      </c>
      <c r="VOZ307" s="13" t="s">
        <v>560</v>
      </c>
      <c r="VPA307" s="13" t="s">
        <v>560</v>
      </c>
      <c r="VPB307" s="13" t="s">
        <v>560</v>
      </c>
      <c r="VPC307" s="13" t="s">
        <v>560</v>
      </c>
      <c r="VPD307" s="13" t="s">
        <v>560</v>
      </c>
      <c r="VPE307" s="13" t="s">
        <v>560</v>
      </c>
      <c r="VPF307" s="13" t="s">
        <v>560</v>
      </c>
      <c r="VPG307" s="13" t="s">
        <v>560</v>
      </c>
      <c r="VPH307" s="13" t="s">
        <v>560</v>
      </c>
      <c r="VPI307" s="13" t="s">
        <v>560</v>
      </c>
      <c r="VPJ307" s="13" t="s">
        <v>560</v>
      </c>
      <c r="VPK307" s="13" t="s">
        <v>560</v>
      </c>
      <c r="VPL307" s="13" t="s">
        <v>560</v>
      </c>
      <c r="VPM307" s="13" t="s">
        <v>560</v>
      </c>
      <c r="VPN307" s="13" t="s">
        <v>560</v>
      </c>
      <c r="VPO307" s="13" t="s">
        <v>560</v>
      </c>
      <c r="VPP307" s="13" t="s">
        <v>560</v>
      </c>
      <c r="VPQ307" s="13" t="s">
        <v>560</v>
      </c>
      <c r="VPR307" s="13" t="s">
        <v>560</v>
      </c>
      <c r="VPS307" s="13" t="s">
        <v>560</v>
      </c>
      <c r="VPT307" s="13" t="s">
        <v>560</v>
      </c>
      <c r="VPU307" s="13" t="s">
        <v>560</v>
      </c>
      <c r="VPV307" s="13" t="s">
        <v>560</v>
      </c>
      <c r="VPW307" s="13" t="s">
        <v>560</v>
      </c>
      <c r="VPX307" s="13" t="s">
        <v>560</v>
      </c>
      <c r="VPY307" s="13" t="s">
        <v>560</v>
      </c>
      <c r="VPZ307" s="13" t="s">
        <v>560</v>
      </c>
      <c r="VQA307" s="13" t="s">
        <v>560</v>
      </c>
      <c r="VQB307" s="13" t="s">
        <v>560</v>
      </c>
      <c r="VQC307" s="13" t="s">
        <v>560</v>
      </c>
      <c r="VQD307" s="13" t="s">
        <v>560</v>
      </c>
      <c r="VQE307" s="13" t="s">
        <v>560</v>
      </c>
      <c r="VQF307" s="13" t="s">
        <v>560</v>
      </c>
      <c r="VQG307" s="13" t="s">
        <v>560</v>
      </c>
      <c r="VQH307" s="13" t="s">
        <v>560</v>
      </c>
      <c r="VQI307" s="13" t="s">
        <v>560</v>
      </c>
      <c r="VQJ307" s="13" t="s">
        <v>560</v>
      </c>
      <c r="VQK307" s="13" t="s">
        <v>560</v>
      </c>
      <c r="VQL307" s="13" t="s">
        <v>560</v>
      </c>
      <c r="VQM307" s="13" t="s">
        <v>560</v>
      </c>
      <c r="VQN307" s="13" t="s">
        <v>560</v>
      </c>
      <c r="VQO307" s="13" t="s">
        <v>560</v>
      </c>
      <c r="VQP307" s="13" t="s">
        <v>560</v>
      </c>
      <c r="VQQ307" s="13" t="s">
        <v>560</v>
      </c>
      <c r="VQR307" s="13" t="s">
        <v>560</v>
      </c>
      <c r="VQS307" s="13" t="s">
        <v>560</v>
      </c>
      <c r="VQT307" s="13" t="s">
        <v>560</v>
      </c>
      <c r="VQU307" s="13" t="s">
        <v>560</v>
      </c>
      <c r="VQV307" s="13" t="s">
        <v>560</v>
      </c>
      <c r="VQW307" s="13" t="s">
        <v>560</v>
      </c>
      <c r="VQX307" s="13" t="s">
        <v>560</v>
      </c>
      <c r="VQY307" s="13" t="s">
        <v>560</v>
      </c>
      <c r="VQZ307" s="13" t="s">
        <v>560</v>
      </c>
      <c r="VRA307" s="13" t="s">
        <v>560</v>
      </c>
      <c r="VRB307" s="13" t="s">
        <v>560</v>
      </c>
      <c r="VRC307" s="13" t="s">
        <v>560</v>
      </c>
      <c r="VRD307" s="13" t="s">
        <v>560</v>
      </c>
      <c r="VRE307" s="13" t="s">
        <v>560</v>
      </c>
      <c r="VRF307" s="13" t="s">
        <v>560</v>
      </c>
      <c r="VRG307" s="13" t="s">
        <v>560</v>
      </c>
      <c r="VRH307" s="13" t="s">
        <v>560</v>
      </c>
      <c r="VRI307" s="13" t="s">
        <v>560</v>
      </c>
      <c r="VRJ307" s="13" t="s">
        <v>560</v>
      </c>
      <c r="VRK307" s="13" t="s">
        <v>560</v>
      </c>
      <c r="VRL307" s="13" t="s">
        <v>560</v>
      </c>
      <c r="VRM307" s="13" t="s">
        <v>560</v>
      </c>
      <c r="VRN307" s="13" t="s">
        <v>560</v>
      </c>
      <c r="VRO307" s="13" t="s">
        <v>560</v>
      </c>
      <c r="VRP307" s="13" t="s">
        <v>560</v>
      </c>
      <c r="VRQ307" s="13" t="s">
        <v>560</v>
      </c>
      <c r="VRR307" s="13" t="s">
        <v>560</v>
      </c>
      <c r="VRS307" s="13" t="s">
        <v>560</v>
      </c>
      <c r="VRT307" s="13" t="s">
        <v>560</v>
      </c>
      <c r="VRU307" s="13" t="s">
        <v>560</v>
      </c>
      <c r="VRV307" s="13" t="s">
        <v>560</v>
      </c>
      <c r="VRW307" s="13" t="s">
        <v>560</v>
      </c>
      <c r="VRX307" s="13" t="s">
        <v>560</v>
      </c>
      <c r="VRY307" s="13" t="s">
        <v>560</v>
      </c>
      <c r="VRZ307" s="13" t="s">
        <v>560</v>
      </c>
      <c r="VSA307" s="13" t="s">
        <v>560</v>
      </c>
      <c r="VSB307" s="13" t="s">
        <v>560</v>
      </c>
      <c r="VSC307" s="13" t="s">
        <v>560</v>
      </c>
      <c r="VSD307" s="13" t="s">
        <v>560</v>
      </c>
      <c r="VSE307" s="13" t="s">
        <v>560</v>
      </c>
      <c r="VSF307" s="13" t="s">
        <v>560</v>
      </c>
      <c r="VSG307" s="13" t="s">
        <v>560</v>
      </c>
      <c r="VSH307" s="13" t="s">
        <v>560</v>
      </c>
      <c r="VSI307" s="13" t="s">
        <v>560</v>
      </c>
      <c r="VSJ307" s="13" t="s">
        <v>560</v>
      </c>
      <c r="VSK307" s="13" t="s">
        <v>560</v>
      </c>
      <c r="VSL307" s="13" t="s">
        <v>560</v>
      </c>
      <c r="VSM307" s="13" t="s">
        <v>560</v>
      </c>
      <c r="VSN307" s="13" t="s">
        <v>560</v>
      </c>
      <c r="VSO307" s="13" t="s">
        <v>560</v>
      </c>
      <c r="VSP307" s="13" t="s">
        <v>560</v>
      </c>
      <c r="VSQ307" s="13" t="s">
        <v>560</v>
      </c>
      <c r="VSR307" s="13" t="s">
        <v>560</v>
      </c>
      <c r="VSS307" s="13" t="s">
        <v>560</v>
      </c>
      <c r="VST307" s="13" t="s">
        <v>560</v>
      </c>
      <c r="VSU307" s="13" t="s">
        <v>560</v>
      </c>
      <c r="VSV307" s="13" t="s">
        <v>560</v>
      </c>
      <c r="VSW307" s="13" t="s">
        <v>560</v>
      </c>
      <c r="VSX307" s="13" t="s">
        <v>560</v>
      </c>
      <c r="VSY307" s="13" t="s">
        <v>560</v>
      </c>
      <c r="VSZ307" s="13" t="s">
        <v>560</v>
      </c>
      <c r="VTA307" s="13" t="s">
        <v>560</v>
      </c>
      <c r="VTB307" s="13" t="s">
        <v>560</v>
      </c>
      <c r="VTC307" s="13" t="s">
        <v>560</v>
      </c>
      <c r="VTD307" s="13" t="s">
        <v>560</v>
      </c>
      <c r="VTE307" s="13" t="s">
        <v>560</v>
      </c>
      <c r="VTF307" s="13" t="s">
        <v>560</v>
      </c>
      <c r="VTG307" s="13" t="s">
        <v>560</v>
      </c>
      <c r="VTH307" s="13" t="s">
        <v>560</v>
      </c>
      <c r="VTI307" s="13" t="s">
        <v>560</v>
      </c>
      <c r="VTJ307" s="13" t="s">
        <v>560</v>
      </c>
      <c r="VTK307" s="13" t="s">
        <v>560</v>
      </c>
      <c r="VTL307" s="13" t="s">
        <v>560</v>
      </c>
      <c r="VTM307" s="13" t="s">
        <v>560</v>
      </c>
      <c r="VTN307" s="13" t="s">
        <v>560</v>
      </c>
      <c r="VTO307" s="13" t="s">
        <v>560</v>
      </c>
      <c r="VTP307" s="13" t="s">
        <v>560</v>
      </c>
      <c r="VTQ307" s="13" t="s">
        <v>560</v>
      </c>
      <c r="VTR307" s="13" t="s">
        <v>560</v>
      </c>
      <c r="VTS307" s="13" t="s">
        <v>560</v>
      </c>
      <c r="VTT307" s="13" t="s">
        <v>560</v>
      </c>
      <c r="VTU307" s="13" t="s">
        <v>560</v>
      </c>
      <c r="VTV307" s="13" t="s">
        <v>560</v>
      </c>
      <c r="VTW307" s="13" t="s">
        <v>560</v>
      </c>
      <c r="VTX307" s="13" t="s">
        <v>560</v>
      </c>
      <c r="VTY307" s="13" t="s">
        <v>560</v>
      </c>
      <c r="VTZ307" s="13" t="s">
        <v>560</v>
      </c>
      <c r="VUA307" s="13" t="s">
        <v>560</v>
      </c>
      <c r="VUB307" s="13" t="s">
        <v>560</v>
      </c>
      <c r="VUC307" s="13" t="s">
        <v>560</v>
      </c>
      <c r="VUD307" s="13" t="s">
        <v>560</v>
      </c>
      <c r="VUE307" s="13" t="s">
        <v>560</v>
      </c>
      <c r="VUF307" s="13" t="s">
        <v>560</v>
      </c>
      <c r="VUG307" s="13" t="s">
        <v>560</v>
      </c>
      <c r="VUH307" s="13" t="s">
        <v>560</v>
      </c>
      <c r="VUI307" s="13" t="s">
        <v>560</v>
      </c>
      <c r="VUJ307" s="13" t="s">
        <v>560</v>
      </c>
      <c r="VUK307" s="13" t="s">
        <v>560</v>
      </c>
      <c r="VUL307" s="13" t="s">
        <v>560</v>
      </c>
      <c r="VUM307" s="13" t="s">
        <v>560</v>
      </c>
      <c r="VUN307" s="13" t="s">
        <v>560</v>
      </c>
      <c r="VUO307" s="13" t="s">
        <v>560</v>
      </c>
      <c r="VUP307" s="13" t="s">
        <v>560</v>
      </c>
      <c r="VUQ307" s="13" t="s">
        <v>560</v>
      </c>
      <c r="VUR307" s="13" t="s">
        <v>560</v>
      </c>
      <c r="VUS307" s="13" t="s">
        <v>560</v>
      </c>
      <c r="VUT307" s="13" t="s">
        <v>560</v>
      </c>
      <c r="VUU307" s="13" t="s">
        <v>560</v>
      </c>
      <c r="VUV307" s="13" t="s">
        <v>560</v>
      </c>
      <c r="VUW307" s="13" t="s">
        <v>560</v>
      </c>
      <c r="VUX307" s="13" t="s">
        <v>560</v>
      </c>
      <c r="VUY307" s="13" t="s">
        <v>560</v>
      </c>
      <c r="VUZ307" s="13" t="s">
        <v>560</v>
      </c>
      <c r="VVA307" s="13" t="s">
        <v>560</v>
      </c>
      <c r="VVB307" s="13" t="s">
        <v>560</v>
      </c>
      <c r="VVC307" s="13" t="s">
        <v>560</v>
      </c>
      <c r="VVD307" s="13" t="s">
        <v>560</v>
      </c>
      <c r="VVE307" s="13" t="s">
        <v>560</v>
      </c>
      <c r="VVF307" s="13" t="s">
        <v>560</v>
      </c>
      <c r="VVG307" s="13" t="s">
        <v>560</v>
      </c>
      <c r="VVH307" s="13" t="s">
        <v>560</v>
      </c>
      <c r="VVI307" s="13" t="s">
        <v>560</v>
      </c>
      <c r="VVJ307" s="13" t="s">
        <v>560</v>
      </c>
      <c r="VVK307" s="13" t="s">
        <v>560</v>
      </c>
      <c r="VVL307" s="13" t="s">
        <v>560</v>
      </c>
      <c r="VVM307" s="13" t="s">
        <v>560</v>
      </c>
      <c r="VVN307" s="13" t="s">
        <v>560</v>
      </c>
      <c r="VVO307" s="13" t="s">
        <v>560</v>
      </c>
      <c r="VVP307" s="13" t="s">
        <v>560</v>
      </c>
      <c r="VVQ307" s="13" t="s">
        <v>560</v>
      </c>
      <c r="VVR307" s="13" t="s">
        <v>560</v>
      </c>
      <c r="VVS307" s="13" t="s">
        <v>560</v>
      </c>
      <c r="VVT307" s="13" t="s">
        <v>560</v>
      </c>
      <c r="VVU307" s="13" t="s">
        <v>560</v>
      </c>
      <c r="VVV307" s="13" t="s">
        <v>560</v>
      </c>
      <c r="VVW307" s="13" t="s">
        <v>560</v>
      </c>
      <c r="VVX307" s="13" t="s">
        <v>560</v>
      </c>
      <c r="VVY307" s="13" t="s">
        <v>560</v>
      </c>
      <c r="VVZ307" s="13" t="s">
        <v>560</v>
      </c>
      <c r="VWA307" s="13" t="s">
        <v>560</v>
      </c>
      <c r="VWB307" s="13" t="s">
        <v>560</v>
      </c>
      <c r="VWC307" s="13" t="s">
        <v>560</v>
      </c>
      <c r="VWD307" s="13" t="s">
        <v>560</v>
      </c>
      <c r="VWE307" s="13" t="s">
        <v>560</v>
      </c>
      <c r="VWF307" s="13" t="s">
        <v>560</v>
      </c>
      <c r="VWG307" s="13" t="s">
        <v>560</v>
      </c>
      <c r="VWH307" s="13" t="s">
        <v>560</v>
      </c>
      <c r="VWI307" s="13" t="s">
        <v>560</v>
      </c>
      <c r="VWJ307" s="13" t="s">
        <v>560</v>
      </c>
      <c r="VWK307" s="13" t="s">
        <v>560</v>
      </c>
      <c r="VWL307" s="13" t="s">
        <v>560</v>
      </c>
      <c r="VWM307" s="13" t="s">
        <v>560</v>
      </c>
      <c r="VWN307" s="13" t="s">
        <v>560</v>
      </c>
      <c r="VWO307" s="13" t="s">
        <v>560</v>
      </c>
      <c r="VWP307" s="13" t="s">
        <v>560</v>
      </c>
      <c r="VWQ307" s="13" t="s">
        <v>560</v>
      </c>
      <c r="VWR307" s="13" t="s">
        <v>560</v>
      </c>
      <c r="VWS307" s="13" t="s">
        <v>560</v>
      </c>
      <c r="VWT307" s="13" t="s">
        <v>560</v>
      </c>
      <c r="VWU307" s="13" t="s">
        <v>560</v>
      </c>
      <c r="VWV307" s="13" t="s">
        <v>560</v>
      </c>
      <c r="VWW307" s="13" t="s">
        <v>560</v>
      </c>
      <c r="VWX307" s="13" t="s">
        <v>560</v>
      </c>
      <c r="VWY307" s="13" t="s">
        <v>560</v>
      </c>
      <c r="VWZ307" s="13" t="s">
        <v>560</v>
      </c>
      <c r="VXA307" s="13" t="s">
        <v>560</v>
      </c>
      <c r="VXB307" s="13" t="s">
        <v>560</v>
      </c>
      <c r="VXC307" s="13" t="s">
        <v>560</v>
      </c>
      <c r="VXD307" s="13" t="s">
        <v>560</v>
      </c>
      <c r="VXE307" s="13" t="s">
        <v>560</v>
      </c>
      <c r="VXF307" s="13" t="s">
        <v>560</v>
      </c>
      <c r="VXG307" s="13" t="s">
        <v>560</v>
      </c>
      <c r="VXH307" s="13" t="s">
        <v>560</v>
      </c>
      <c r="VXI307" s="13" t="s">
        <v>560</v>
      </c>
      <c r="VXJ307" s="13" t="s">
        <v>560</v>
      </c>
      <c r="VXK307" s="13" t="s">
        <v>560</v>
      </c>
      <c r="VXL307" s="13" t="s">
        <v>560</v>
      </c>
      <c r="VXM307" s="13" t="s">
        <v>560</v>
      </c>
      <c r="VXN307" s="13" t="s">
        <v>560</v>
      </c>
      <c r="VXO307" s="13" t="s">
        <v>560</v>
      </c>
      <c r="VXP307" s="13" t="s">
        <v>560</v>
      </c>
      <c r="VXQ307" s="13" t="s">
        <v>560</v>
      </c>
      <c r="VXR307" s="13" t="s">
        <v>560</v>
      </c>
      <c r="VXS307" s="13" t="s">
        <v>560</v>
      </c>
      <c r="VXT307" s="13" t="s">
        <v>560</v>
      </c>
      <c r="VXU307" s="13" t="s">
        <v>560</v>
      </c>
      <c r="VXV307" s="13" t="s">
        <v>560</v>
      </c>
      <c r="VXW307" s="13" t="s">
        <v>560</v>
      </c>
      <c r="VXX307" s="13" t="s">
        <v>560</v>
      </c>
      <c r="VXY307" s="13" t="s">
        <v>560</v>
      </c>
      <c r="VXZ307" s="13" t="s">
        <v>560</v>
      </c>
      <c r="VYA307" s="13" t="s">
        <v>560</v>
      </c>
      <c r="VYB307" s="13" t="s">
        <v>560</v>
      </c>
      <c r="VYC307" s="13" t="s">
        <v>560</v>
      </c>
      <c r="VYD307" s="13" t="s">
        <v>560</v>
      </c>
      <c r="VYE307" s="13" t="s">
        <v>560</v>
      </c>
      <c r="VYF307" s="13" t="s">
        <v>560</v>
      </c>
      <c r="VYG307" s="13" t="s">
        <v>560</v>
      </c>
      <c r="VYH307" s="13" t="s">
        <v>560</v>
      </c>
      <c r="VYI307" s="13" t="s">
        <v>560</v>
      </c>
      <c r="VYJ307" s="13" t="s">
        <v>560</v>
      </c>
      <c r="VYK307" s="13" t="s">
        <v>560</v>
      </c>
      <c r="VYL307" s="13" t="s">
        <v>560</v>
      </c>
      <c r="VYM307" s="13" t="s">
        <v>560</v>
      </c>
      <c r="VYN307" s="13" t="s">
        <v>560</v>
      </c>
      <c r="VYO307" s="13" t="s">
        <v>560</v>
      </c>
      <c r="VYP307" s="13" t="s">
        <v>560</v>
      </c>
      <c r="VYQ307" s="13" t="s">
        <v>560</v>
      </c>
      <c r="VYR307" s="13" t="s">
        <v>560</v>
      </c>
      <c r="VYS307" s="13" t="s">
        <v>560</v>
      </c>
      <c r="VYT307" s="13" t="s">
        <v>560</v>
      </c>
      <c r="VYU307" s="13" t="s">
        <v>560</v>
      </c>
      <c r="VYV307" s="13" t="s">
        <v>560</v>
      </c>
      <c r="VYW307" s="13" t="s">
        <v>560</v>
      </c>
      <c r="VYX307" s="13" t="s">
        <v>560</v>
      </c>
      <c r="VYY307" s="13" t="s">
        <v>560</v>
      </c>
      <c r="VYZ307" s="13" t="s">
        <v>560</v>
      </c>
      <c r="VZA307" s="13" t="s">
        <v>560</v>
      </c>
      <c r="VZB307" s="13" t="s">
        <v>560</v>
      </c>
      <c r="VZC307" s="13" t="s">
        <v>560</v>
      </c>
      <c r="VZD307" s="13" t="s">
        <v>560</v>
      </c>
      <c r="VZE307" s="13" t="s">
        <v>560</v>
      </c>
      <c r="VZF307" s="13" t="s">
        <v>560</v>
      </c>
      <c r="VZG307" s="13" t="s">
        <v>560</v>
      </c>
      <c r="VZH307" s="13" t="s">
        <v>560</v>
      </c>
      <c r="VZI307" s="13" t="s">
        <v>560</v>
      </c>
      <c r="VZJ307" s="13" t="s">
        <v>560</v>
      </c>
      <c r="VZK307" s="13" t="s">
        <v>560</v>
      </c>
      <c r="VZL307" s="13" t="s">
        <v>560</v>
      </c>
      <c r="VZM307" s="13" t="s">
        <v>560</v>
      </c>
      <c r="VZN307" s="13" t="s">
        <v>560</v>
      </c>
      <c r="VZO307" s="13" t="s">
        <v>560</v>
      </c>
      <c r="VZP307" s="13" t="s">
        <v>560</v>
      </c>
      <c r="VZQ307" s="13" t="s">
        <v>560</v>
      </c>
      <c r="VZR307" s="13" t="s">
        <v>560</v>
      </c>
      <c r="VZS307" s="13" t="s">
        <v>560</v>
      </c>
      <c r="VZT307" s="13" t="s">
        <v>560</v>
      </c>
      <c r="VZU307" s="13" t="s">
        <v>560</v>
      </c>
      <c r="VZV307" s="13" t="s">
        <v>560</v>
      </c>
      <c r="VZW307" s="13" t="s">
        <v>560</v>
      </c>
      <c r="VZX307" s="13" t="s">
        <v>560</v>
      </c>
      <c r="VZY307" s="13" t="s">
        <v>560</v>
      </c>
      <c r="VZZ307" s="13" t="s">
        <v>560</v>
      </c>
      <c r="WAA307" s="13" t="s">
        <v>560</v>
      </c>
      <c r="WAB307" s="13" t="s">
        <v>560</v>
      </c>
      <c r="WAC307" s="13" t="s">
        <v>560</v>
      </c>
      <c r="WAD307" s="13" t="s">
        <v>560</v>
      </c>
      <c r="WAE307" s="13" t="s">
        <v>560</v>
      </c>
      <c r="WAF307" s="13" t="s">
        <v>560</v>
      </c>
      <c r="WAG307" s="13" t="s">
        <v>560</v>
      </c>
      <c r="WAH307" s="13" t="s">
        <v>560</v>
      </c>
      <c r="WAI307" s="13" t="s">
        <v>560</v>
      </c>
      <c r="WAJ307" s="13" t="s">
        <v>560</v>
      </c>
      <c r="WAK307" s="13" t="s">
        <v>560</v>
      </c>
      <c r="WAL307" s="13" t="s">
        <v>560</v>
      </c>
      <c r="WAM307" s="13" t="s">
        <v>560</v>
      </c>
      <c r="WAN307" s="13" t="s">
        <v>560</v>
      </c>
      <c r="WAO307" s="13" t="s">
        <v>560</v>
      </c>
      <c r="WAP307" s="13" t="s">
        <v>560</v>
      </c>
      <c r="WAQ307" s="13" t="s">
        <v>560</v>
      </c>
      <c r="WAR307" s="13" t="s">
        <v>560</v>
      </c>
      <c r="WAS307" s="13" t="s">
        <v>560</v>
      </c>
      <c r="WAT307" s="13" t="s">
        <v>560</v>
      </c>
      <c r="WAU307" s="13" t="s">
        <v>560</v>
      </c>
      <c r="WAV307" s="13" t="s">
        <v>560</v>
      </c>
      <c r="WAW307" s="13" t="s">
        <v>560</v>
      </c>
      <c r="WAX307" s="13" t="s">
        <v>560</v>
      </c>
      <c r="WAY307" s="13" t="s">
        <v>560</v>
      </c>
      <c r="WAZ307" s="13" t="s">
        <v>560</v>
      </c>
      <c r="WBA307" s="13" t="s">
        <v>560</v>
      </c>
      <c r="WBB307" s="13" t="s">
        <v>560</v>
      </c>
      <c r="WBC307" s="13" t="s">
        <v>560</v>
      </c>
      <c r="WBD307" s="13" t="s">
        <v>560</v>
      </c>
      <c r="WBE307" s="13" t="s">
        <v>560</v>
      </c>
      <c r="WBF307" s="13" t="s">
        <v>560</v>
      </c>
      <c r="WBG307" s="13" t="s">
        <v>560</v>
      </c>
      <c r="WBH307" s="13" t="s">
        <v>560</v>
      </c>
      <c r="WBI307" s="13" t="s">
        <v>560</v>
      </c>
      <c r="WBJ307" s="13" t="s">
        <v>560</v>
      </c>
      <c r="WBK307" s="13" t="s">
        <v>560</v>
      </c>
      <c r="WBL307" s="13" t="s">
        <v>560</v>
      </c>
      <c r="WBM307" s="13" t="s">
        <v>560</v>
      </c>
      <c r="WBN307" s="13" t="s">
        <v>560</v>
      </c>
      <c r="WBO307" s="13" t="s">
        <v>560</v>
      </c>
      <c r="WBP307" s="13" t="s">
        <v>560</v>
      </c>
      <c r="WBQ307" s="13" t="s">
        <v>560</v>
      </c>
      <c r="WBR307" s="13" t="s">
        <v>560</v>
      </c>
      <c r="WBS307" s="13" t="s">
        <v>560</v>
      </c>
      <c r="WBT307" s="13" t="s">
        <v>560</v>
      </c>
      <c r="WBU307" s="13" t="s">
        <v>560</v>
      </c>
      <c r="WBV307" s="13" t="s">
        <v>560</v>
      </c>
      <c r="WBW307" s="13" t="s">
        <v>560</v>
      </c>
      <c r="WBX307" s="13" t="s">
        <v>560</v>
      </c>
      <c r="WBY307" s="13" t="s">
        <v>560</v>
      </c>
      <c r="WBZ307" s="13" t="s">
        <v>560</v>
      </c>
      <c r="WCA307" s="13" t="s">
        <v>560</v>
      </c>
      <c r="WCB307" s="13" t="s">
        <v>560</v>
      </c>
      <c r="WCC307" s="13" t="s">
        <v>560</v>
      </c>
      <c r="WCD307" s="13" t="s">
        <v>560</v>
      </c>
      <c r="WCE307" s="13" t="s">
        <v>560</v>
      </c>
      <c r="WCF307" s="13" t="s">
        <v>560</v>
      </c>
      <c r="WCG307" s="13" t="s">
        <v>560</v>
      </c>
      <c r="WCH307" s="13" t="s">
        <v>560</v>
      </c>
      <c r="WCI307" s="13" t="s">
        <v>560</v>
      </c>
      <c r="WCJ307" s="13" t="s">
        <v>560</v>
      </c>
      <c r="WCK307" s="13" t="s">
        <v>560</v>
      </c>
      <c r="WCL307" s="13" t="s">
        <v>560</v>
      </c>
      <c r="WCM307" s="13" t="s">
        <v>560</v>
      </c>
      <c r="WCN307" s="13" t="s">
        <v>560</v>
      </c>
      <c r="WCO307" s="13" t="s">
        <v>560</v>
      </c>
      <c r="WCP307" s="13" t="s">
        <v>560</v>
      </c>
      <c r="WCQ307" s="13" t="s">
        <v>560</v>
      </c>
      <c r="WCR307" s="13" t="s">
        <v>560</v>
      </c>
      <c r="WCS307" s="13" t="s">
        <v>560</v>
      </c>
      <c r="WCT307" s="13" t="s">
        <v>560</v>
      </c>
      <c r="WCU307" s="13" t="s">
        <v>560</v>
      </c>
      <c r="WCV307" s="13" t="s">
        <v>560</v>
      </c>
      <c r="WCW307" s="13" t="s">
        <v>560</v>
      </c>
      <c r="WCX307" s="13" t="s">
        <v>560</v>
      </c>
      <c r="WCY307" s="13" t="s">
        <v>560</v>
      </c>
      <c r="WCZ307" s="13" t="s">
        <v>560</v>
      </c>
      <c r="WDA307" s="13" t="s">
        <v>560</v>
      </c>
      <c r="WDB307" s="13" t="s">
        <v>560</v>
      </c>
      <c r="WDC307" s="13" t="s">
        <v>560</v>
      </c>
      <c r="WDD307" s="13" t="s">
        <v>560</v>
      </c>
      <c r="WDE307" s="13" t="s">
        <v>560</v>
      </c>
      <c r="WDF307" s="13" t="s">
        <v>560</v>
      </c>
      <c r="WDG307" s="13" t="s">
        <v>560</v>
      </c>
      <c r="WDH307" s="13" t="s">
        <v>560</v>
      </c>
      <c r="WDI307" s="13" t="s">
        <v>560</v>
      </c>
      <c r="WDJ307" s="13" t="s">
        <v>560</v>
      </c>
      <c r="WDK307" s="13" t="s">
        <v>560</v>
      </c>
      <c r="WDL307" s="13" t="s">
        <v>560</v>
      </c>
      <c r="WDM307" s="13" t="s">
        <v>560</v>
      </c>
      <c r="WDN307" s="13" t="s">
        <v>560</v>
      </c>
      <c r="WDO307" s="13" t="s">
        <v>560</v>
      </c>
      <c r="WDP307" s="13" t="s">
        <v>560</v>
      </c>
      <c r="WDQ307" s="13" t="s">
        <v>560</v>
      </c>
      <c r="WDR307" s="13" t="s">
        <v>560</v>
      </c>
      <c r="WDS307" s="13" t="s">
        <v>560</v>
      </c>
      <c r="WDT307" s="13" t="s">
        <v>560</v>
      </c>
      <c r="WDU307" s="13" t="s">
        <v>560</v>
      </c>
      <c r="WDV307" s="13" t="s">
        <v>560</v>
      </c>
      <c r="WDW307" s="13" t="s">
        <v>560</v>
      </c>
      <c r="WDX307" s="13" t="s">
        <v>560</v>
      </c>
      <c r="WDY307" s="13" t="s">
        <v>560</v>
      </c>
      <c r="WDZ307" s="13" t="s">
        <v>560</v>
      </c>
      <c r="WEA307" s="13" t="s">
        <v>560</v>
      </c>
      <c r="WEB307" s="13" t="s">
        <v>560</v>
      </c>
      <c r="WEC307" s="13" t="s">
        <v>560</v>
      </c>
      <c r="WED307" s="13" t="s">
        <v>560</v>
      </c>
      <c r="WEE307" s="13" t="s">
        <v>560</v>
      </c>
      <c r="WEF307" s="13" t="s">
        <v>560</v>
      </c>
      <c r="WEG307" s="13" t="s">
        <v>560</v>
      </c>
      <c r="WEH307" s="13" t="s">
        <v>560</v>
      </c>
      <c r="WEI307" s="13" t="s">
        <v>560</v>
      </c>
      <c r="WEJ307" s="13" t="s">
        <v>560</v>
      </c>
      <c r="WEK307" s="13" t="s">
        <v>560</v>
      </c>
      <c r="WEL307" s="13" t="s">
        <v>560</v>
      </c>
      <c r="WEM307" s="13" t="s">
        <v>560</v>
      </c>
      <c r="WEN307" s="13" t="s">
        <v>560</v>
      </c>
      <c r="WEO307" s="13" t="s">
        <v>560</v>
      </c>
      <c r="WEP307" s="13" t="s">
        <v>560</v>
      </c>
      <c r="WEQ307" s="13" t="s">
        <v>560</v>
      </c>
      <c r="WER307" s="13" t="s">
        <v>560</v>
      </c>
      <c r="WES307" s="13" t="s">
        <v>560</v>
      </c>
      <c r="WET307" s="13" t="s">
        <v>560</v>
      </c>
      <c r="WEU307" s="13" t="s">
        <v>560</v>
      </c>
      <c r="WEV307" s="13" t="s">
        <v>560</v>
      </c>
      <c r="WEW307" s="13" t="s">
        <v>560</v>
      </c>
      <c r="WEX307" s="13" t="s">
        <v>560</v>
      </c>
      <c r="WEY307" s="13" t="s">
        <v>560</v>
      </c>
      <c r="WEZ307" s="13" t="s">
        <v>560</v>
      </c>
      <c r="WFA307" s="13" t="s">
        <v>560</v>
      </c>
      <c r="WFB307" s="13" t="s">
        <v>560</v>
      </c>
      <c r="WFC307" s="13" t="s">
        <v>560</v>
      </c>
      <c r="WFD307" s="13" t="s">
        <v>560</v>
      </c>
      <c r="WFE307" s="13" t="s">
        <v>560</v>
      </c>
      <c r="WFF307" s="13" t="s">
        <v>560</v>
      </c>
      <c r="WFG307" s="13" t="s">
        <v>560</v>
      </c>
      <c r="WFH307" s="13" t="s">
        <v>560</v>
      </c>
      <c r="WFI307" s="13" t="s">
        <v>560</v>
      </c>
      <c r="WFJ307" s="13" t="s">
        <v>560</v>
      </c>
      <c r="WFK307" s="13" t="s">
        <v>560</v>
      </c>
      <c r="WFL307" s="13" t="s">
        <v>560</v>
      </c>
      <c r="WFM307" s="13" t="s">
        <v>560</v>
      </c>
      <c r="WFN307" s="13" t="s">
        <v>560</v>
      </c>
      <c r="WFO307" s="13" t="s">
        <v>560</v>
      </c>
      <c r="WFP307" s="13" t="s">
        <v>560</v>
      </c>
      <c r="WFQ307" s="13" t="s">
        <v>560</v>
      </c>
      <c r="WFR307" s="13" t="s">
        <v>560</v>
      </c>
      <c r="WFS307" s="13" t="s">
        <v>560</v>
      </c>
      <c r="WFT307" s="13" t="s">
        <v>560</v>
      </c>
      <c r="WFU307" s="13" t="s">
        <v>560</v>
      </c>
      <c r="WFV307" s="13" t="s">
        <v>560</v>
      </c>
      <c r="WFW307" s="13" t="s">
        <v>560</v>
      </c>
      <c r="WFX307" s="13" t="s">
        <v>560</v>
      </c>
      <c r="WFY307" s="13" t="s">
        <v>560</v>
      </c>
      <c r="WFZ307" s="13" t="s">
        <v>560</v>
      </c>
      <c r="WGA307" s="13" t="s">
        <v>560</v>
      </c>
      <c r="WGB307" s="13" t="s">
        <v>560</v>
      </c>
      <c r="WGC307" s="13" t="s">
        <v>560</v>
      </c>
      <c r="WGD307" s="13" t="s">
        <v>560</v>
      </c>
      <c r="WGE307" s="13" t="s">
        <v>560</v>
      </c>
      <c r="WGF307" s="13" t="s">
        <v>560</v>
      </c>
      <c r="WGG307" s="13" t="s">
        <v>560</v>
      </c>
      <c r="WGH307" s="13" t="s">
        <v>560</v>
      </c>
      <c r="WGI307" s="13" t="s">
        <v>560</v>
      </c>
      <c r="WGJ307" s="13" t="s">
        <v>560</v>
      </c>
      <c r="WGK307" s="13" t="s">
        <v>560</v>
      </c>
      <c r="WGL307" s="13" t="s">
        <v>560</v>
      </c>
      <c r="WGM307" s="13" t="s">
        <v>560</v>
      </c>
      <c r="WGN307" s="13" t="s">
        <v>560</v>
      </c>
      <c r="WGO307" s="13" t="s">
        <v>560</v>
      </c>
      <c r="WGP307" s="13" t="s">
        <v>560</v>
      </c>
      <c r="WGQ307" s="13" t="s">
        <v>560</v>
      </c>
      <c r="WGR307" s="13" t="s">
        <v>560</v>
      </c>
      <c r="WGS307" s="13" t="s">
        <v>560</v>
      </c>
      <c r="WGT307" s="13" t="s">
        <v>560</v>
      </c>
      <c r="WGU307" s="13" t="s">
        <v>560</v>
      </c>
      <c r="WGV307" s="13" t="s">
        <v>560</v>
      </c>
      <c r="WGW307" s="13" t="s">
        <v>560</v>
      </c>
      <c r="WGX307" s="13" t="s">
        <v>560</v>
      </c>
      <c r="WGY307" s="13" t="s">
        <v>560</v>
      </c>
      <c r="WGZ307" s="13" t="s">
        <v>560</v>
      </c>
      <c r="WHA307" s="13" t="s">
        <v>560</v>
      </c>
      <c r="WHB307" s="13" t="s">
        <v>560</v>
      </c>
      <c r="WHC307" s="13" t="s">
        <v>560</v>
      </c>
      <c r="WHD307" s="13" t="s">
        <v>560</v>
      </c>
      <c r="WHE307" s="13" t="s">
        <v>560</v>
      </c>
      <c r="WHF307" s="13" t="s">
        <v>560</v>
      </c>
      <c r="WHG307" s="13" t="s">
        <v>560</v>
      </c>
      <c r="WHH307" s="13" t="s">
        <v>560</v>
      </c>
      <c r="WHI307" s="13" t="s">
        <v>560</v>
      </c>
      <c r="WHJ307" s="13" t="s">
        <v>560</v>
      </c>
      <c r="WHK307" s="13" t="s">
        <v>560</v>
      </c>
      <c r="WHL307" s="13" t="s">
        <v>560</v>
      </c>
      <c r="WHM307" s="13" t="s">
        <v>560</v>
      </c>
      <c r="WHN307" s="13" t="s">
        <v>560</v>
      </c>
      <c r="WHO307" s="13" t="s">
        <v>560</v>
      </c>
      <c r="WHP307" s="13" t="s">
        <v>560</v>
      </c>
      <c r="WHQ307" s="13" t="s">
        <v>560</v>
      </c>
      <c r="WHR307" s="13" t="s">
        <v>560</v>
      </c>
      <c r="WHS307" s="13" t="s">
        <v>560</v>
      </c>
      <c r="WHT307" s="13" t="s">
        <v>560</v>
      </c>
      <c r="WHU307" s="13" t="s">
        <v>560</v>
      </c>
      <c r="WHV307" s="13" t="s">
        <v>560</v>
      </c>
      <c r="WHW307" s="13" t="s">
        <v>560</v>
      </c>
      <c r="WHX307" s="13" t="s">
        <v>560</v>
      </c>
      <c r="WHY307" s="13" t="s">
        <v>560</v>
      </c>
      <c r="WHZ307" s="13" t="s">
        <v>560</v>
      </c>
      <c r="WIA307" s="13" t="s">
        <v>560</v>
      </c>
      <c r="WIB307" s="13" t="s">
        <v>560</v>
      </c>
      <c r="WIC307" s="13" t="s">
        <v>560</v>
      </c>
      <c r="WID307" s="13" t="s">
        <v>560</v>
      </c>
      <c r="WIE307" s="13" t="s">
        <v>560</v>
      </c>
      <c r="WIF307" s="13" t="s">
        <v>560</v>
      </c>
      <c r="WIG307" s="13" t="s">
        <v>560</v>
      </c>
      <c r="WIH307" s="13" t="s">
        <v>560</v>
      </c>
      <c r="WII307" s="13" t="s">
        <v>560</v>
      </c>
      <c r="WIJ307" s="13" t="s">
        <v>560</v>
      </c>
      <c r="WIK307" s="13" t="s">
        <v>560</v>
      </c>
      <c r="WIL307" s="13" t="s">
        <v>560</v>
      </c>
      <c r="WIM307" s="13" t="s">
        <v>560</v>
      </c>
      <c r="WIN307" s="13" t="s">
        <v>560</v>
      </c>
      <c r="WIO307" s="13" t="s">
        <v>560</v>
      </c>
      <c r="WIP307" s="13" t="s">
        <v>560</v>
      </c>
      <c r="WIQ307" s="13" t="s">
        <v>560</v>
      </c>
      <c r="WIR307" s="13" t="s">
        <v>560</v>
      </c>
      <c r="WIS307" s="13" t="s">
        <v>560</v>
      </c>
      <c r="WIT307" s="13" t="s">
        <v>560</v>
      </c>
      <c r="WIU307" s="13" t="s">
        <v>560</v>
      </c>
      <c r="WIV307" s="13" t="s">
        <v>560</v>
      </c>
      <c r="WIW307" s="13" t="s">
        <v>560</v>
      </c>
      <c r="WIX307" s="13" t="s">
        <v>560</v>
      </c>
      <c r="WIY307" s="13" t="s">
        <v>560</v>
      </c>
      <c r="WIZ307" s="13" t="s">
        <v>560</v>
      </c>
      <c r="WJA307" s="13" t="s">
        <v>560</v>
      </c>
      <c r="WJB307" s="13" t="s">
        <v>560</v>
      </c>
      <c r="WJC307" s="13" t="s">
        <v>560</v>
      </c>
      <c r="WJD307" s="13" t="s">
        <v>560</v>
      </c>
      <c r="WJE307" s="13" t="s">
        <v>560</v>
      </c>
      <c r="WJF307" s="13" t="s">
        <v>560</v>
      </c>
      <c r="WJG307" s="13" t="s">
        <v>560</v>
      </c>
      <c r="WJH307" s="13" t="s">
        <v>560</v>
      </c>
      <c r="WJI307" s="13" t="s">
        <v>560</v>
      </c>
      <c r="WJJ307" s="13" t="s">
        <v>560</v>
      </c>
      <c r="WJK307" s="13" t="s">
        <v>560</v>
      </c>
      <c r="WJL307" s="13" t="s">
        <v>560</v>
      </c>
      <c r="WJM307" s="13" t="s">
        <v>560</v>
      </c>
      <c r="WJN307" s="13" t="s">
        <v>560</v>
      </c>
      <c r="WJO307" s="13" t="s">
        <v>560</v>
      </c>
      <c r="WJP307" s="13" t="s">
        <v>560</v>
      </c>
      <c r="WJQ307" s="13" t="s">
        <v>560</v>
      </c>
      <c r="WJR307" s="13" t="s">
        <v>560</v>
      </c>
      <c r="WJS307" s="13" t="s">
        <v>560</v>
      </c>
      <c r="WJT307" s="13" t="s">
        <v>560</v>
      </c>
      <c r="WJU307" s="13" t="s">
        <v>560</v>
      </c>
      <c r="WJV307" s="13" t="s">
        <v>560</v>
      </c>
      <c r="WJW307" s="13" t="s">
        <v>560</v>
      </c>
      <c r="WJX307" s="13" t="s">
        <v>560</v>
      </c>
      <c r="WJY307" s="13" t="s">
        <v>560</v>
      </c>
      <c r="WJZ307" s="13" t="s">
        <v>560</v>
      </c>
      <c r="WKA307" s="13" t="s">
        <v>560</v>
      </c>
      <c r="WKB307" s="13" t="s">
        <v>560</v>
      </c>
      <c r="WKC307" s="13" t="s">
        <v>560</v>
      </c>
      <c r="WKD307" s="13" t="s">
        <v>560</v>
      </c>
      <c r="WKE307" s="13" t="s">
        <v>560</v>
      </c>
      <c r="WKF307" s="13" t="s">
        <v>560</v>
      </c>
      <c r="WKG307" s="13" t="s">
        <v>560</v>
      </c>
      <c r="WKH307" s="13" t="s">
        <v>560</v>
      </c>
      <c r="WKI307" s="13" t="s">
        <v>560</v>
      </c>
      <c r="WKJ307" s="13" t="s">
        <v>560</v>
      </c>
      <c r="WKK307" s="13" t="s">
        <v>560</v>
      </c>
      <c r="WKL307" s="13" t="s">
        <v>560</v>
      </c>
      <c r="WKM307" s="13" t="s">
        <v>560</v>
      </c>
      <c r="WKN307" s="13" t="s">
        <v>560</v>
      </c>
      <c r="WKO307" s="13" t="s">
        <v>560</v>
      </c>
      <c r="WKP307" s="13" t="s">
        <v>560</v>
      </c>
      <c r="WKQ307" s="13" t="s">
        <v>560</v>
      </c>
      <c r="WKR307" s="13" t="s">
        <v>560</v>
      </c>
      <c r="WKS307" s="13" t="s">
        <v>560</v>
      </c>
      <c r="WKT307" s="13" t="s">
        <v>560</v>
      </c>
      <c r="WKU307" s="13" t="s">
        <v>560</v>
      </c>
      <c r="WKV307" s="13" t="s">
        <v>560</v>
      </c>
      <c r="WKW307" s="13" t="s">
        <v>560</v>
      </c>
      <c r="WKX307" s="13" t="s">
        <v>560</v>
      </c>
      <c r="WKY307" s="13" t="s">
        <v>560</v>
      </c>
      <c r="WKZ307" s="13" t="s">
        <v>560</v>
      </c>
      <c r="WLA307" s="13" t="s">
        <v>560</v>
      </c>
      <c r="WLB307" s="13" t="s">
        <v>560</v>
      </c>
      <c r="WLC307" s="13" t="s">
        <v>560</v>
      </c>
      <c r="WLD307" s="13" t="s">
        <v>560</v>
      </c>
      <c r="WLE307" s="13" t="s">
        <v>560</v>
      </c>
      <c r="WLF307" s="13" t="s">
        <v>560</v>
      </c>
      <c r="WLG307" s="13" t="s">
        <v>560</v>
      </c>
      <c r="WLH307" s="13" t="s">
        <v>560</v>
      </c>
      <c r="WLI307" s="13" t="s">
        <v>560</v>
      </c>
      <c r="WLJ307" s="13" t="s">
        <v>560</v>
      </c>
      <c r="WLK307" s="13" t="s">
        <v>560</v>
      </c>
      <c r="WLL307" s="13" t="s">
        <v>560</v>
      </c>
      <c r="WLM307" s="13" t="s">
        <v>560</v>
      </c>
      <c r="WLN307" s="13" t="s">
        <v>560</v>
      </c>
      <c r="WLO307" s="13" t="s">
        <v>560</v>
      </c>
      <c r="WLP307" s="13" t="s">
        <v>560</v>
      </c>
      <c r="WLQ307" s="13" t="s">
        <v>560</v>
      </c>
      <c r="WLR307" s="13" t="s">
        <v>560</v>
      </c>
      <c r="WLS307" s="13" t="s">
        <v>560</v>
      </c>
      <c r="WLT307" s="13" t="s">
        <v>560</v>
      </c>
      <c r="WLU307" s="13" t="s">
        <v>560</v>
      </c>
      <c r="WLV307" s="13" t="s">
        <v>560</v>
      </c>
      <c r="WLW307" s="13" t="s">
        <v>560</v>
      </c>
      <c r="WLX307" s="13" t="s">
        <v>560</v>
      </c>
      <c r="WLY307" s="13" t="s">
        <v>560</v>
      </c>
      <c r="WLZ307" s="13" t="s">
        <v>560</v>
      </c>
      <c r="WMA307" s="13" t="s">
        <v>560</v>
      </c>
      <c r="WMB307" s="13" t="s">
        <v>560</v>
      </c>
      <c r="WMC307" s="13" t="s">
        <v>560</v>
      </c>
      <c r="WMD307" s="13" t="s">
        <v>560</v>
      </c>
      <c r="WME307" s="13" t="s">
        <v>560</v>
      </c>
      <c r="WMF307" s="13" t="s">
        <v>560</v>
      </c>
      <c r="WMG307" s="13" t="s">
        <v>560</v>
      </c>
      <c r="WMH307" s="13" t="s">
        <v>560</v>
      </c>
      <c r="WMI307" s="13" t="s">
        <v>560</v>
      </c>
      <c r="WMJ307" s="13" t="s">
        <v>560</v>
      </c>
      <c r="WMK307" s="13" t="s">
        <v>560</v>
      </c>
      <c r="WML307" s="13" t="s">
        <v>560</v>
      </c>
      <c r="WMM307" s="13" t="s">
        <v>560</v>
      </c>
      <c r="WMN307" s="13" t="s">
        <v>560</v>
      </c>
      <c r="WMO307" s="13" t="s">
        <v>560</v>
      </c>
      <c r="WMP307" s="13" t="s">
        <v>560</v>
      </c>
      <c r="WMQ307" s="13" t="s">
        <v>560</v>
      </c>
      <c r="WMR307" s="13" t="s">
        <v>560</v>
      </c>
      <c r="WMS307" s="13" t="s">
        <v>560</v>
      </c>
      <c r="WMT307" s="13" t="s">
        <v>560</v>
      </c>
      <c r="WMU307" s="13" t="s">
        <v>560</v>
      </c>
      <c r="WMV307" s="13" t="s">
        <v>560</v>
      </c>
      <c r="WMW307" s="13" t="s">
        <v>560</v>
      </c>
      <c r="WMX307" s="13" t="s">
        <v>560</v>
      </c>
      <c r="WMY307" s="13" t="s">
        <v>560</v>
      </c>
      <c r="WMZ307" s="13" t="s">
        <v>560</v>
      </c>
      <c r="WNA307" s="13" t="s">
        <v>560</v>
      </c>
      <c r="WNB307" s="13" t="s">
        <v>560</v>
      </c>
      <c r="WNC307" s="13" t="s">
        <v>560</v>
      </c>
      <c r="WND307" s="13" t="s">
        <v>560</v>
      </c>
      <c r="WNE307" s="13" t="s">
        <v>560</v>
      </c>
      <c r="WNF307" s="13" t="s">
        <v>560</v>
      </c>
      <c r="WNG307" s="13" t="s">
        <v>560</v>
      </c>
      <c r="WNH307" s="13" t="s">
        <v>560</v>
      </c>
      <c r="WNI307" s="13" t="s">
        <v>560</v>
      </c>
      <c r="WNJ307" s="13" t="s">
        <v>560</v>
      </c>
      <c r="WNK307" s="13" t="s">
        <v>560</v>
      </c>
      <c r="WNL307" s="13" t="s">
        <v>560</v>
      </c>
      <c r="WNM307" s="13" t="s">
        <v>560</v>
      </c>
      <c r="WNN307" s="13" t="s">
        <v>560</v>
      </c>
      <c r="WNO307" s="13" t="s">
        <v>560</v>
      </c>
      <c r="WNP307" s="13" t="s">
        <v>560</v>
      </c>
      <c r="WNQ307" s="13" t="s">
        <v>560</v>
      </c>
      <c r="WNR307" s="13" t="s">
        <v>560</v>
      </c>
      <c r="WNS307" s="13" t="s">
        <v>560</v>
      </c>
      <c r="WNT307" s="13" t="s">
        <v>560</v>
      </c>
      <c r="WNU307" s="13" t="s">
        <v>560</v>
      </c>
      <c r="WNV307" s="13" t="s">
        <v>560</v>
      </c>
      <c r="WNW307" s="13" t="s">
        <v>560</v>
      </c>
      <c r="WNX307" s="13" t="s">
        <v>560</v>
      </c>
      <c r="WNY307" s="13" t="s">
        <v>560</v>
      </c>
      <c r="WNZ307" s="13" t="s">
        <v>560</v>
      </c>
      <c r="WOA307" s="13" t="s">
        <v>560</v>
      </c>
      <c r="WOB307" s="13" t="s">
        <v>560</v>
      </c>
      <c r="WOC307" s="13" t="s">
        <v>560</v>
      </c>
      <c r="WOD307" s="13" t="s">
        <v>560</v>
      </c>
      <c r="WOE307" s="13" t="s">
        <v>560</v>
      </c>
      <c r="WOF307" s="13" t="s">
        <v>560</v>
      </c>
      <c r="WOG307" s="13" t="s">
        <v>560</v>
      </c>
      <c r="WOH307" s="13" t="s">
        <v>560</v>
      </c>
      <c r="WOI307" s="13" t="s">
        <v>560</v>
      </c>
      <c r="WOJ307" s="13" t="s">
        <v>560</v>
      </c>
      <c r="WOK307" s="13" t="s">
        <v>560</v>
      </c>
      <c r="WOL307" s="13" t="s">
        <v>560</v>
      </c>
      <c r="WOM307" s="13" t="s">
        <v>560</v>
      </c>
      <c r="WON307" s="13" t="s">
        <v>560</v>
      </c>
      <c r="WOO307" s="13" t="s">
        <v>560</v>
      </c>
      <c r="WOP307" s="13" t="s">
        <v>560</v>
      </c>
      <c r="WOQ307" s="13" t="s">
        <v>560</v>
      </c>
      <c r="WOR307" s="13" t="s">
        <v>560</v>
      </c>
      <c r="WOS307" s="13" t="s">
        <v>560</v>
      </c>
      <c r="WOT307" s="13" t="s">
        <v>560</v>
      </c>
      <c r="WOU307" s="13" t="s">
        <v>560</v>
      </c>
      <c r="WOV307" s="13" t="s">
        <v>560</v>
      </c>
      <c r="WOW307" s="13" t="s">
        <v>560</v>
      </c>
      <c r="WOX307" s="13" t="s">
        <v>560</v>
      </c>
      <c r="WOY307" s="13" t="s">
        <v>560</v>
      </c>
      <c r="WOZ307" s="13" t="s">
        <v>560</v>
      </c>
      <c r="WPA307" s="13" t="s">
        <v>560</v>
      </c>
      <c r="WPB307" s="13" t="s">
        <v>560</v>
      </c>
      <c r="WPC307" s="13" t="s">
        <v>560</v>
      </c>
      <c r="WPD307" s="13" t="s">
        <v>560</v>
      </c>
      <c r="WPE307" s="13" t="s">
        <v>560</v>
      </c>
      <c r="WPF307" s="13" t="s">
        <v>560</v>
      </c>
      <c r="WPG307" s="13" t="s">
        <v>560</v>
      </c>
      <c r="WPH307" s="13" t="s">
        <v>560</v>
      </c>
      <c r="WPI307" s="13" t="s">
        <v>560</v>
      </c>
      <c r="WPJ307" s="13" t="s">
        <v>560</v>
      </c>
      <c r="WPK307" s="13" t="s">
        <v>560</v>
      </c>
      <c r="WPL307" s="13" t="s">
        <v>560</v>
      </c>
      <c r="WPM307" s="13" t="s">
        <v>560</v>
      </c>
      <c r="WPN307" s="13" t="s">
        <v>560</v>
      </c>
      <c r="WPO307" s="13" t="s">
        <v>560</v>
      </c>
      <c r="WPP307" s="13" t="s">
        <v>560</v>
      </c>
      <c r="WPQ307" s="13" t="s">
        <v>560</v>
      </c>
      <c r="WPR307" s="13" t="s">
        <v>560</v>
      </c>
      <c r="WPS307" s="13" t="s">
        <v>560</v>
      </c>
      <c r="WPT307" s="13" t="s">
        <v>560</v>
      </c>
      <c r="WPU307" s="13" t="s">
        <v>560</v>
      </c>
      <c r="WPV307" s="13" t="s">
        <v>560</v>
      </c>
      <c r="WPW307" s="13" t="s">
        <v>560</v>
      </c>
      <c r="WPX307" s="13" t="s">
        <v>560</v>
      </c>
      <c r="WPY307" s="13" t="s">
        <v>560</v>
      </c>
      <c r="WPZ307" s="13" t="s">
        <v>560</v>
      </c>
      <c r="WQA307" s="13" t="s">
        <v>560</v>
      </c>
      <c r="WQB307" s="13" t="s">
        <v>560</v>
      </c>
      <c r="WQC307" s="13" t="s">
        <v>560</v>
      </c>
      <c r="WQD307" s="13" t="s">
        <v>560</v>
      </c>
      <c r="WQE307" s="13" t="s">
        <v>560</v>
      </c>
      <c r="WQF307" s="13" t="s">
        <v>560</v>
      </c>
      <c r="WQG307" s="13" t="s">
        <v>560</v>
      </c>
      <c r="WQH307" s="13" t="s">
        <v>560</v>
      </c>
      <c r="WQI307" s="13" t="s">
        <v>560</v>
      </c>
      <c r="WQJ307" s="13" t="s">
        <v>560</v>
      </c>
      <c r="WQK307" s="13" t="s">
        <v>560</v>
      </c>
      <c r="WQL307" s="13" t="s">
        <v>560</v>
      </c>
      <c r="WQM307" s="13" t="s">
        <v>560</v>
      </c>
      <c r="WQN307" s="13" t="s">
        <v>560</v>
      </c>
      <c r="WQO307" s="13" t="s">
        <v>560</v>
      </c>
      <c r="WQP307" s="13" t="s">
        <v>560</v>
      </c>
      <c r="WQQ307" s="13" t="s">
        <v>560</v>
      </c>
      <c r="WQR307" s="13" t="s">
        <v>560</v>
      </c>
      <c r="WQS307" s="13" t="s">
        <v>560</v>
      </c>
      <c r="WQT307" s="13" t="s">
        <v>560</v>
      </c>
      <c r="WQU307" s="13" t="s">
        <v>560</v>
      </c>
      <c r="WQV307" s="13" t="s">
        <v>560</v>
      </c>
      <c r="WQW307" s="13" t="s">
        <v>560</v>
      </c>
      <c r="WQX307" s="13" t="s">
        <v>560</v>
      </c>
      <c r="WQY307" s="13" t="s">
        <v>560</v>
      </c>
      <c r="WQZ307" s="13" t="s">
        <v>560</v>
      </c>
      <c r="WRA307" s="13" t="s">
        <v>560</v>
      </c>
      <c r="WRB307" s="13" t="s">
        <v>560</v>
      </c>
      <c r="WRC307" s="13" t="s">
        <v>560</v>
      </c>
      <c r="WRD307" s="13" t="s">
        <v>560</v>
      </c>
      <c r="WRE307" s="13" t="s">
        <v>560</v>
      </c>
      <c r="WRF307" s="13" t="s">
        <v>560</v>
      </c>
      <c r="WRG307" s="13" t="s">
        <v>560</v>
      </c>
      <c r="WRH307" s="13" t="s">
        <v>560</v>
      </c>
      <c r="WRI307" s="13" t="s">
        <v>560</v>
      </c>
      <c r="WRJ307" s="13" t="s">
        <v>560</v>
      </c>
      <c r="WRK307" s="13" t="s">
        <v>560</v>
      </c>
      <c r="WRL307" s="13" t="s">
        <v>560</v>
      </c>
      <c r="WRM307" s="13" t="s">
        <v>560</v>
      </c>
      <c r="WRN307" s="13" t="s">
        <v>560</v>
      </c>
      <c r="WRO307" s="13" t="s">
        <v>560</v>
      </c>
      <c r="WRP307" s="13" t="s">
        <v>560</v>
      </c>
      <c r="WRQ307" s="13" t="s">
        <v>560</v>
      </c>
      <c r="WRR307" s="13" t="s">
        <v>560</v>
      </c>
      <c r="WRS307" s="13" t="s">
        <v>560</v>
      </c>
      <c r="WRT307" s="13" t="s">
        <v>560</v>
      </c>
      <c r="WRU307" s="13" t="s">
        <v>560</v>
      </c>
      <c r="WRV307" s="13" t="s">
        <v>560</v>
      </c>
      <c r="WRW307" s="13" t="s">
        <v>560</v>
      </c>
      <c r="WRX307" s="13" t="s">
        <v>560</v>
      </c>
      <c r="WRY307" s="13" t="s">
        <v>560</v>
      </c>
      <c r="WRZ307" s="13" t="s">
        <v>560</v>
      </c>
      <c r="WSA307" s="13" t="s">
        <v>560</v>
      </c>
      <c r="WSB307" s="13" t="s">
        <v>560</v>
      </c>
      <c r="WSC307" s="13" t="s">
        <v>560</v>
      </c>
      <c r="WSD307" s="13" t="s">
        <v>560</v>
      </c>
      <c r="WSE307" s="13" t="s">
        <v>560</v>
      </c>
      <c r="WSF307" s="13" t="s">
        <v>560</v>
      </c>
      <c r="WSG307" s="13" t="s">
        <v>560</v>
      </c>
      <c r="WSH307" s="13" t="s">
        <v>560</v>
      </c>
      <c r="WSI307" s="13" t="s">
        <v>560</v>
      </c>
      <c r="WSJ307" s="13" t="s">
        <v>560</v>
      </c>
      <c r="WSK307" s="13" t="s">
        <v>560</v>
      </c>
      <c r="WSL307" s="13" t="s">
        <v>560</v>
      </c>
      <c r="WSM307" s="13" t="s">
        <v>560</v>
      </c>
      <c r="WSN307" s="13" t="s">
        <v>560</v>
      </c>
      <c r="WSO307" s="13" t="s">
        <v>560</v>
      </c>
      <c r="WSP307" s="13" t="s">
        <v>560</v>
      </c>
      <c r="WSQ307" s="13" t="s">
        <v>560</v>
      </c>
      <c r="WSR307" s="13" t="s">
        <v>560</v>
      </c>
      <c r="WSS307" s="13" t="s">
        <v>560</v>
      </c>
      <c r="WST307" s="13" t="s">
        <v>560</v>
      </c>
      <c r="WSU307" s="13" t="s">
        <v>560</v>
      </c>
      <c r="WSV307" s="13" t="s">
        <v>560</v>
      </c>
      <c r="WSW307" s="13" t="s">
        <v>560</v>
      </c>
      <c r="WSX307" s="13" t="s">
        <v>560</v>
      </c>
      <c r="WSY307" s="13" t="s">
        <v>560</v>
      </c>
      <c r="WSZ307" s="13" t="s">
        <v>560</v>
      </c>
      <c r="WTA307" s="13" t="s">
        <v>560</v>
      </c>
      <c r="WTB307" s="13" t="s">
        <v>560</v>
      </c>
      <c r="WTC307" s="13" t="s">
        <v>560</v>
      </c>
      <c r="WTD307" s="13" t="s">
        <v>560</v>
      </c>
      <c r="WTE307" s="13" t="s">
        <v>560</v>
      </c>
      <c r="WTF307" s="13" t="s">
        <v>560</v>
      </c>
      <c r="WTG307" s="13" t="s">
        <v>560</v>
      </c>
      <c r="WTH307" s="13" t="s">
        <v>560</v>
      </c>
      <c r="WTI307" s="13" t="s">
        <v>560</v>
      </c>
      <c r="WTJ307" s="13" t="s">
        <v>560</v>
      </c>
      <c r="WTK307" s="13" t="s">
        <v>560</v>
      </c>
      <c r="WTL307" s="13" t="s">
        <v>560</v>
      </c>
      <c r="WTM307" s="13" t="s">
        <v>560</v>
      </c>
      <c r="WTN307" s="13" t="s">
        <v>560</v>
      </c>
      <c r="WTO307" s="13" t="s">
        <v>560</v>
      </c>
      <c r="WTP307" s="13" t="s">
        <v>560</v>
      </c>
      <c r="WTQ307" s="13" t="s">
        <v>560</v>
      </c>
      <c r="WTR307" s="13" t="s">
        <v>560</v>
      </c>
      <c r="WTS307" s="13" t="s">
        <v>560</v>
      </c>
      <c r="WTT307" s="13" t="s">
        <v>560</v>
      </c>
      <c r="WTU307" s="13" t="s">
        <v>560</v>
      </c>
      <c r="WTV307" s="13" t="s">
        <v>560</v>
      </c>
      <c r="WTW307" s="13" t="s">
        <v>560</v>
      </c>
      <c r="WTX307" s="13" t="s">
        <v>560</v>
      </c>
      <c r="WTY307" s="13" t="s">
        <v>560</v>
      </c>
      <c r="WTZ307" s="13" t="s">
        <v>560</v>
      </c>
      <c r="WUA307" s="13" t="s">
        <v>560</v>
      </c>
      <c r="WUB307" s="13" t="s">
        <v>560</v>
      </c>
      <c r="WUC307" s="13" t="s">
        <v>560</v>
      </c>
      <c r="WUD307" s="13" t="s">
        <v>560</v>
      </c>
      <c r="WUE307" s="13" t="s">
        <v>560</v>
      </c>
      <c r="WUF307" s="13" t="s">
        <v>560</v>
      </c>
      <c r="WUG307" s="13" t="s">
        <v>560</v>
      </c>
      <c r="WUH307" s="13" t="s">
        <v>560</v>
      </c>
      <c r="WUI307" s="13" t="s">
        <v>560</v>
      </c>
      <c r="WUJ307" s="13" t="s">
        <v>560</v>
      </c>
      <c r="WUK307" s="13" t="s">
        <v>560</v>
      </c>
      <c r="WUL307" s="13" t="s">
        <v>560</v>
      </c>
      <c r="WUM307" s="13" t="s">
        <v>560</v>
      </c>
      <c r="WUN307" s="13" t="s">
        <v>560</v>
      </c>
      <c r="WUO307" s="13" t="s">
        <v>560</v>
      </c>
      <c r="WUP307" s="13" t="s">
        <v>560</v>
      </c>
      <c r="WUQ307" s="13" t="s">
        <v>560</v>
      </c>
      <c r="WUR307" s="13" t="s">
        <v>560</v>
      </c>
      <c r="WUS307" s="13" t="s">
        <v>560</v>
      </c>
      <c r="WUT307" s="13" t="s">
        <v>560</v>
      </c>
      <c r="WUU307" s="13" t="s">
        <v>560</v>
      </c>
      <c r="WUV307" s="13" t="s">
        <v>560</v>
      </c>
      <c r="WUW307" s="13" t="s">
        <v>560</v>
      </c>
      <c r="WUX307" s="13" t="s">
        <v>560</v>
      </c>
      <c r="WUY307" s="13" t="s">
        <v>560</v>
      </c>
      <c r="WUZ307" s="13" t="s">
        <v>560</v>
      </c>
      <c r="WVA307" s="13" t="s">
        <v>560</v>
      </c>
      <c r="WVB307" s="13" t="s">
        <v>560</v>
      </c>
      <c r="WVC307" s="13" t="s">
        <v>560</v>
      </c>
      <c r="WVD307" s="13" t="s">
        <v>560</v>
      </c>
      <c r="WVE307" s="13" t="s">
        <v>560</v>
      </c>
      <c r="WVF307" s="13" t="s">
        <v>560</v>
      </c>
      <c r="WVG307" s="13" t="s">
        <v>560</v>
      </c>
      <c r="WVH307" s="13" t="s">
        <v>560</v>
      </c>
      <c r="WVI307" s="13" t="s">
        <v>560</v>
      </c>
      <c r="WVJ307" s="13" t="s">
        <v>560</v>
      </c>
      <c r="WVK307" s="13" t="s">
        <v>560</v>
      </c>
      <c r="WVL307" s="13" t="s">
        <v>560</v>
      </c>
      <c r="WVM307" s="13" t="s">
        <v>560</v>
      </c>
      <c r="WVN307" s="13" t="s">
        <v>560</v>
      </c>
      <c r="WVO307" s="13" t="s">
        <v>560</v>
      </c>
      <c r="WVP307" s="13" t="s">
        <v>560</v>
      </c>
      <c r="WVQ307" s="13" t="s">
        <v>560</v>
      </c>
      <c r="WVR307" s="13" t="s">
        <v>560</v>
      </c>
      <c r="WVS307" s="13" t="s">
        <v>560</v>
      </c>
      <c r="WVT307" s="13" t="s">
        <v>560</v>
      </c>
      <c r="WVU307" s="13" t="s">
        <v>560</v>
      </c>
      <c r="WVV307" s="13" t="s">
        <v>560</v>
      </c>
      <c r="WVW307" s="13" t="s">
        <v>560</v>
      </c>
      <c r="WVX307" s="13" t="s">
        <v>560</v>
      </c>
      <c r="WVY307" s="13" t="s">
        <v>560</v>
      </c>
      <c r="WVZ307" s="13" t="s">
        <v>560</v>
      </c>
      <c r="WWA307" s="13" t="s">
        <v>560</v>
      </c>
      <c r="WWB307" s="13" t="s">
        <v>560</v>
      </c>
      <c r="WWC307" s="13" t="s">
        <v>560</v>
      </c>
      <c r="WWD307" s="13" t="s">
        <v>560</v>
      </c>
      <c r="WWE307" s="13" t="s">
        <v>560</v>
      </c>
      <c r="WWF307" s="13" t="s">
        <v>560</v>
      </c>
      <c r="WWG307" s="13" t="s">
        <v>560</v>
      </c>
      <c r="WWH307" s="13" t="s">
        <v>560</v>
      </c>
      <c r="WWI307" s="13" t="s">
        <v>560</v>
      </c>
      <c r="WWJ307" s="13" t="s">
        <v>560</v>
      </c>
      <c r="WWK307" s="13" t="s">
        <v>560</v>
      </c>
      <c r="WWL307" s="13" t="s">
        <v>560</v>
      </c>
      <c r="WWM307" s="13" t="s">
        <v>560</v>
      </c>
      <c r="WWN307" s="13" t="s">
        <v>560</v>
      </c>
      <c r="WWO307" s="13" t="s">
        <v>560</v>
      </c>
      <c r="WWP307" s="13" t="s">
        <v>560</v>
      </c>
      <c r="WWQ307" s="13" t="s">
        <v>560</v>
      </c>
      <c r="WWR307" s="13" t="s">
        <v>560</v>
      </c>
      <c r="WWS307" s="13" t="s">
        <v>560</v>
      </c>
      <c r="WWT307" s="13" t="s">
        <v>560</v>
      </c>
      <c r="WWU307" s="13" t="s">
        <v>560</v>
      </c>
      <c r="WWV307" s="13" t="s">
        <v>560</v>
      </c>
      <c r="WWW307" s="13" t="s">
        <v>560</v>
      </c>
      <c r="WWX307" s="13" t="s">
        <v>560</v>
      </c>
      <c r="WWY307" s="13" t="s">
        <v>560</v>
      </c>
      <c r="WWZ307" s="13" t="s">
        <v>560</v>
      </c>
      <c r="WXA307" s="13" t="s">
        <v>560</v>
      </c>
      <c r="WXB307" s="13" t="s">
        <v>560</v>
      </c>
      <c r="WXC307" s="13" t="s">
        <v>560</v>
      </c>
      <c r="WXD307" s="13" t="s">
        <v>560</v>
      </c>
      <c r="WXE307" s="13" t="s">
        <v>560</v>
      </c>
      <c r="WXF307" s="13" t="s">
        <v>560</v>
      </c>
      <c r="WXG307" s="13" t="s">
        <v>560</v>
      </c>
      <c r="WXH307" s="13" t="s">
        <v>560</v>
      </c>
      <c r="WXI307" s="13" t="s">
        <v>560</v>
      </c>
      <c r="WXJ307" s="13" t="s">
        <v>560</v>
      </c>
      <c r="WXK307" s="13" t="s">
        <v>560</v>
      </c>
      <c r="WXL307" s="13" t="s">
        <v>560</v>
      </c>
      <c r="WXM307" s="13" t="s">
        <v>560</v>
      </c>
      <c r="WXN307" s="13" t="s">
        <v>560</v>
      </c>
      <c r="WXO307" s="13" t="s">
        <v>560</v>
      </c>
      <c r="WXP307" s="13" t="s">
        <v>560</v>
      </c>
      <c r="WXQ307" s="13" t="s">
        <v>560</v>
      </c>
      <c r="WXR307" s="13" t="s">
        <v>560</v>
      </c>
      <c r="WXS307" s="13" t="s">
        <v>560</v>
      </c>
      <c r="WXT307" s="13" t="s">
        <v>560</v>
      </c>
      <c r="WXU307" s="13" t="s">
        <v>560</v>
      </c>
      <c r="WXV307" s="13" t="s">
        <v>560</v>
      </c>
      <c r="WXW307" s="13" t="s">
        <v>560</v>
      </c>
      <c r="WXX307" s="13" t="s">
        <v>560</v>
      </c>
      <c r="WXY307" s="13" t="s">
        <v>560</v>
      </c>
      <c r="WXZ307" s="13" t="s">
        <v>560</v>
      </c>
      <c r="WYA307" s="13" t="s">
        <v>560</v>
      </c>
      <c r="WYB307" s="13" t="s">
        <v>560</v>
      </c>
      <c r="WYC307" s="13" t="s">
        <v>560</v>
      </c>
      <c r="WYD307" s="13" t="s">
        <v>560</v>
      </c>
      <c r="WYE307" s="13" t="s">
        <v>560</v>
      </c>
      <c r="WYF307" s="13" t="s">
        <v>560</v>
      </c>
      <c r="WYG307" s="13" t="s">
        <v>560</v>
      </c>
      <c r="WYH307" s="13" t="s">
        <v>560</v>
      </c>
      <c r="WYI307" s="13" t="s">
        <v>560</v>
      </c>
      <c r="WYJ307" s="13" t="s">
        <v>560</v>
      </c>
      <c r="WYK307" s="13" t="s">
        <v>560</v>
      </c>
      <c r="WYL307" s="13" t="s">
        <v>560</v>
      </c>
      <c r="WYM307" s="13" t="s">
        <v>560</v>
      </c>
      <c r="WYN307" s="13" t="s">
        <v>560</v>
      </c>
      <c r="WYO307" s="13" t="s">
        <v>560</v>
      </c>
      <c r="WYP307" s="13" t="s">
        <v>560</v>
      </c>
      <c r="WYQ307" s="13" t="s">
        <v>560</v>
      </c>
      <c r="WYR307" s="13" t="s">
        <v>560</v>
      </c>
      <c r="WYS307" s="13" t="s">
        <v>560</v>
      </c>
      <c r="WYT307" s="13" t="s">
        <v>560</v>
      </c>
      <c r="WYU307" s="13" t="s">
        <v>560</v>
      </c>
      <c r="WYV307" s="13" t="s">
        <v>560</v>
      </c>
      <c r="WYW307" s="13" t="s">
        <v>560</v>
      </c>
      <c r="WYX307" s="13" t="s">
        <v>560</v>
      </c>
      <c r="WYY307" s="13" t="s">
        <v>560</v>
      </c>
      <c r="WYZ307" s="13" t="s">
        <v>560</v>
      </c>
      <c r="WZA307" s="13" t="s">
        <v>560</v>
      </c>
      <c r="WZB307" s="13" t="s">
        <v>560</v>
      </c>
      <c r="WZC307" s="13" t="s">
        <v>560</v>
      </c>
      <c r="WZD307" s="13" t="s">
        <v>560</v>
      </c>
      <c r="WZE307" s="13" t="s">
        <v>560</v>
      </c>
      <c r="WZF307" s="13" t="s">
        <v>560</v>
      </c>
      <c r="WZG307" s="13" t="s">
        <v>560</v>
      </c>
      <c r="WZH307" s="13" t="s">
        <v>560</v>
      </c>
      <c r="WZI307" s="13" t="s">
        <v>560</v>
      </c>
      <c r="WZJ307" s="13" t="s">
        <v>560</v>
      </c>
      <c r="WZK307" s="13" t="s">
        <v>560</v>
      </c>
      <c r="WZL307" s="13" t="s">
        <v>560</v>
      </c>
      <c r="WZM307" s="13" t="s">
        <v>560</v>
      </c>
      <c r="WZN307" s="13" t="s">
        <v>560</v>
      </c>
      <c r="WZO307" s="13" t="s">
        <v>560</v>
      </c>
      <c r="WZP307" s="13" t="s">
        <v>560</v>
      </c>
      <c r="WZQ307" s="13" t="s">
        <v>560</v>
      </c>
      <c r="WZR307" s="13" t="s">
        <v>560</v>
      </c>
      <c r="WZS307" s="13" t="s">
        <v>560</v>
      </c>
      <c r="WZT307" s="13" t="s">
        <v>560</v>
      </c>
      <c r="WZU307" s="13" t="s">
        <v>560</v>
      </c>
      <c r="WZV307" s="13" t="s">
        <v>560</v>
      </c>
      <c r="WZW307" s="13" t="s">
        <v>560</v>
      </c>
      <c r="WZX307" s="13" t="s">
        <v>560</v>
      </c>
      <c r="WZY307" s="13" t="s">
        <v>560</v>
      </c>
      <c r="WZZ307" s="13" t="s">
        <v>560</v>
      </c>
      <c r="XAA307" s="13" t="s">
        <v>560</v>
      </c>
      <c r="XAB307" s="13" t="s">
        <v>560</v>
      </c>
      <c r="XAC307" s="13" t="s">
        <v>560</v>
      </c>
      <c r="XAD307" s="13" t="s">
        <v>560</v>
      </c>
      <c r="XAE307" s="13" t="s">
        <v>560</v>
      </c>
      <c r="XAF307" s="13" t="s">
        <v>560</v>
      </c>
      <c r="XAG307" s="13" t="s">
        <v>560</v>
      </c>
      <c r="XAH307" s="13" t="s">
        <v>560</v>
      </c>
      <c r="XAI307" s="13" t="s">
        <v>560</v>
      </c>
      <c r="XAJ307" s="13" t="s">
        <v>560</v>
      </c>
      <c r="XAK307" s="13" t="s">
        <v>560</v>
      </c>
      <c r="XAL307" s="13" t="s">
        <v>560</v>
      </c>
      <c r="XAM307" s="13" t="s">
        <v>560</v>
      </c>
      <c r="XAN307" s="13" t="s">
        <v>560</v>
      </c>
      <c r="XAO307" s="13" t="s">
        <v>560</v>
      </c>
      <c r="XAP307" s="13" t="s">
        <v>560</v>
      </c>
      <c r="XAQ307" s="13" t="s">
        <v>560</v>
      </c>
      <c r="XAR307" s="13" t="s">
        <v>560</v>
      </c>
      <c r="XAS307" s="13" t="s">
        <v>560</v>
      </c>
      <c r="XAT307" s="13" t="s">
        <v>560</v>
      </c>
      <c r="XAU307" s="13" t="s">
        <v>560</v>
      </c>
      <c r="XAV307" s="13" t="s">
        <v>560</v>
      </c>
      <c r="XAW307" s="13" t="s">
        <v>560</v>
      </c>
      <c r="XAX307" s="13" t="s">
        <v>560</v>
      </c>
      <c r="XAY307" s="13" t="s">
        <v>560</v>
      </c>
      <c r="XAZ307" s="13" t="s">
        <v>560</v>
      </c>
      <c r="XBA307" s="13" t="s">
        <v>560</v>
      </c>
      <c r="XBB307" s="13" t="s">
        <v>560</v>
      </c>
      <c r="XBC307" s="13" t="s">
        <v>560</v>
      </c>
      <c r="XBD307" s="13" t="s">
        <v>560</v>
      </c>
      <c r="XBE307" s="13" t="s">
        <v>560</v>
      </c>
      <c r="XBF307" s="13" t="s">
        <v>560</v>
      </c>
      <c r="XBG307" s="13" t="s">
        <v>560</v>
      </c>
      <c r="XBH307" s="13" t="s">
        <v>560</v>
      </c>
      <c r="XBI307" s="13" t="s">
        <v>560</v>
      </c>
      <c r="XBJ307" s="13" t="s">
        <v>560</v>
      </c>
      <c r="XBK307" s="13" t="s">
        <v>560</v>
      </c>
      <c r="XBL307" s="13" t="s">
        <v>560</v>
      </c>
      <c r="XBM307" s="13" t="s">
        <v>560</v>
      </c>
      <c r="XBN307" s="13" t="s">
        <v>560</v>
      </c>
      <c r="XBO307" s="13" t="s">
        <v>560</v>
      </c>
      <c r="XBP307" s="13" t="s">
        <v>560</v>
      </c>
      <c r="XBQ307" s="13" t="s">
        <v>560</v>
      </c>
      <c r="XBR307" s="13" t="s">
        <v>560</v>
      </c>
      <c r="XBS307" s="13" t="s">
        <v>560</v>
      </c>
      <c r="XBT307" s="13" t="s">
        <v>560</v>
      </c>
      <c r="XBU307" s="13" t="s">
        <v>560</v>
      </c>
      <c r="XBV307" s="13" t="s">
        <v>560</v>
      </c>
      <c r="XBW307" s="13" t="s">
        <v>560</v>
      </c>
      <c r="XBX307" s="13" t="s">
        <v>560</v>
      </c>
      <c r="XBY307" s="13" t="s">
        <v>560</v>
      </c>
      <c r="XBZ307" s="13" t="s">
        <v>560</v>
      </c>
      <c r="XCA307" s="13" t="s">
        <v>560</v>
      </c>
      <c r="XCB307" s="13" t="s">
        <v>560</v>
      </c>
      <c r="XCC307" s="13" t="s">
        <v>560</v>
      </c>
      <c r="XCD307" s="13" t="s">
        <v>560</v>
      </c>
      <c r="XCE307" s="13" t="s">
        <v>560</v>
      </c>
      <c r="XCF307" s="13" t="s">
        <v>560</v>
      </c>
      <c r="XCG307" s="13" t="s">
        <v>560</v>
      </c>
      <c r="XCH307" s="13" t="s">
        <v>560</v>
      </c>
      <c r="XCI307" s="13" t="s">
        <v>560</v>
      </c>
      <c r="XCJ307" s="13" t="s">
        <v>560</v>
      </c>
      <c r="XCK307" s="13" t="s">
        <v>560</v>
      </c>
      <c r="XCL307" s="13" t="s">
        <v>560</v>
      </c>
      <c r="XCM307" s="13" t="s">
        <v>560</v>
      </c>
      <c r="XCN307" s="13" t="s">
        <v>560</v>
      </c>
      <c r="XCO307" s="13" t="s">
        <v>560</v>
      </c>
      <c r="XCP307" s="13" t="s">
        <v>560</v>
      </c>
      <c r="XCQ307" s="13" t="s">
        <v>560</v>
      </c>
      <c r="XCR307" s="13" t="s">
        <v>560</v>
      </c>
      <c r="XCS307" s="13" t="s">
        <v>560</v>
      </c>
      <c r="XCT307" s="13" t="s">
        <v>560</v>
      </c>
      <c r="XCU307" s="13" t="s">
        <v>560</v>
      </c>
      <c r="XCV307" s="13" t="s">
        <v>560</v>
      </c>
      <c r="XCW307" s="13" t="s">
        <v>560</v>
      </c>
      <c r="XCX307" s="13" t="s">
        <v>560</v>
      </c>
      <c r="XCY307" s="13" t="s">
        <v>560</v>
      </c>
      <c r="XCZ307" s="13" t="s">
        <v>560</v>
      </c>
      <c r="XDA307" s="13" t="s">
        <v>560</v>
      </c>
      <c r="XDB307" s="13" t="s">
        <v>560</v>
      </c>
      <c r="XDC307" s="13" t="s">
        <v>560</v>
      </c>
      <c r="XDD307" s="13" t="s">
        <v>560</v>
      </c>
      <c r="XDE307" s="13" t="s">
        <v>560</v>
      </c>
      <c r="XDF307" s="13" t="s">
        <v>560</v>
      </c>
      <c r="XDG307" s="13" t="s">
        <v>560</v>
      </c>
      <c r="XDH307" s="13" t="s">
        <v>560</v>
      </c>
      <c r="XDI307" s="13" t="s">
        <v>560</v>
      </c>
      <c r="XDJ307" s="13" t="s">
        <v>560</v>
      </c>
      <c r="XDK307" s="13" t="s">
        <v>560</v>
      </c>
      <c r="XDL307" s="13" t="s">
        <v>560</v>
      </c>
      <c r="XDM307" s="13" t="s">
        <v>560</v>
      </c>
      <c r="XDN307" s="13" t="s">
        <v>560</v>
      </c>
      <c r="XDO307" s="13" t="s">
        <v>560</v>
      </c>
      <c r="XDP307" s="13" t="s">
        <v>560</v>
      </c>
      <c r="XDQ307" s="13" t="s">
        <v>560</v>
      </c>
      <c r="XDR307" s="13" t="s">
        <v>560</v>
      </c>
      <c r="XDS307" s="13" t="s">
        <v>560</v>
      </c>
      <c r="XDT307" s="13" t="s">
        <v>560</v>
      </c>
      <c r="XDU307" s="13" t="s">
        <v>560</v>
      </c>
      <c r="XDV307" s="13" t="s">
        <v>560</v>
      </c>
      <c r="XDW307" s="13" t="s">
        <v>560</v>
      </c>
      <c r="XDX307" s="13" t="s">
        <v>560</v>
      </c>
      <c r="XDY307" s="13" t="s">
        <v>560</v>
      </c>
      <c r="XDZ307" s="13" t="s">
        <v>560</v>
      </c>
      <c r="XEA307" s="13" t="s">
        <v>560</v>
      </c>
      <c r="XEB307" s="13" t="s">
        <v>560</v>
      </c>
      <c r="XEC307" s="13" t="s">
        <v>560</v>
      </c>
      <c r="XED307" s="13" t="s">
        <v>560</v>
      </c>
      <c r="XEE307" s="13" t="s">
        <v>560</v>
      </c>
      <c r="XEF307" s="13" t="s">
        <v>560</v>
      </c>
      <c r="XEG307" s="13" t="s">
        <v>560</v>
      </c>
      <c r="XEH307" s="13" t="s">
        <v>560</v>
      </c>
      <c r="XEI307" s="13" t="s">
        <v>560</v>
      </c>
      <c r="XEJ307" s="13" t="s">
        <v>560</v>
      </c>
      <c r="XEK307" s="13" t="s">
        <v>560</v>
      </c>
      <c r="XEL307" s="13" t="s">
        <v>560</v>
      </c>
      <c r="XEM307" s="13" t="s">
        <v>560</v>
      </c>
      <c r="XEN307" s="13" t="s">
        <v>560</v>
      </c>
      <c r="XEO307" s="13" t="s">
        <v>560</v>
      </c>
      <c r="XEP307" s="13" t="s">
        <v>560</v>
      </c>
      <c r="XEQ307" s="13" t="s">
        <v>560</v>
      </c>
      <c r="XER307" s="13" t="s">
        <v>560</v>
      </c>
      <c r="XES307" s="13" t="s">
        <v>560</v>
      </c>
      <c r="XET307" s="13" t="s">
        <v>560</v>
      </c>
      <c r="XEU307" s="13" t="s">
        <v>560</v>
      </c>
      <c r="XEV307" s="13" t="s">
        <v>560</v>
      </c>
      <c r="XEW307" s="13" t="s">
        <v>560</v>
      </c>
      <c r="XEX307" s="13" t="s">
        <v>560</v>
      </c>
      <c r="XEY307" s="13" t="s">
        <v>560</v>
      </c>
      <c r="XEZ307" s="13" t="s">
        <v>560</v>
      </c>
      <c r="XFA307" s="13" t="s">
        <v>560</v>
      </c>
      <c r="XFB307" s="13" t="s">
        <v>560</v>
      </c>
      <c r="XFC307" s="13" t="s">
        <v>560</v>
      </c>
      <c r="XFD307" s="13" t="s">
        <v>560</v>
      </c>
    </row>
    <row r="308" spans="1:16384" ht="15.75" customHeight="1" x14ac:dyDescent="0.2">
      <c r="A308" s="628">
        <v>1507</v>
      </c>
      <c r="B308" s="37" t="s">
        <v>575</v>
      </c>
      <c r="C308" s="49" t="s">
        <v>616</v>
      </c>
      <c r="E308" s="440"/>
    </row>
    <row r="309" spans="1:16384" ht="26.45" customHeight="1" x14ac:dyDescent="0.2">
      <c r="A309" s="629"/>
      <c r="B309" s="37" t="s">
        <v>576</v>
      </c>
      <c r="C309" s="49" t="s">
        <v>617</v>
      </c>
      <c r="E309" s="440"/>
    </row>
    <row r="310" spans="1:16384" ht="15.75" customHeight="1" x14ac:dyDescent="0.2">
      <c r="A310" s="635">
        <v>1508</v>
      </c>
      <c r="B310" s="37" t="s">
        <v>577</v>
      </c>
      <c r="C310" s="53" t="s">
        <v>618</v>
      </c>
      <c r="E310" s="440"/>
    </row>
    <row r="311" spans="1:16384" ht="27" customHeight="1" x14ac:dyDescent="0.2">
      <c r="A311" s="636"/>
      <c r="B311" s="37" t="s">
        <v>578</v>
      </c>
      <c r="C311" s="53" t="s">
        <v>619</v>
      </c>
      <c r="E311" s="440"/>
    </row>
    <row r="312" spans="1:16384" ht="29.45" customHeight="1" x14ac:dyDescent="0.2">
      <c r="A312" s="637"/>
      <c r="B312" s="47" t="s">
        <v>579</v>
      </c>
      <c r="C312" s="54" t="s">
        <v>620</v>
      </c>
      <c r="E312" s="440"/>
    </row>
    <row r="313" spans="1:16384" ht="15.75" customHeight="1" x14ac:dyDescent="0.2">
      <c r="A313" s="46">
        <v>1509</v>
      </c>
      <c r="B313" s="37" t="s">
        <v>580</v>
      </c>
      <c r="C313" s="55" t="s">
        <v>621</v>
      </c>
      <c r="E313" s="440"/>
    </row>
    <row r="314" spans="1:16384" ht="15.75" customHeight="1" x14ac:dyDescent="0.2">
      <c r="A314" s="628">
        <v>1510</v>
      </c>
      <c r="B314" s="37" t="s">
        <v>581</v>
      </c>
      <c r="C314" s="55" t="s">
        <v>622</v>
      </c>
      <c r="E314" s="440"/>
    </row>
    <row r="315" spans="1:16384" ht="15.75" customHeight="1" x14ac:dyDescent="0.2">
      <c r="A315" s="629"/>
      <c r="B315" s="37" t="s">
        <v>586</v>
      </c>
      <c r="C315" s="55" t="s">
        <v>623</v>
      </c>
      <c r="E315" s="440"/>
    </row>
    <row r="316" spans="1:16384" ht="15.75" customHeight="1" x14ac:dyDescent="0.2">
      <c r="A316" s="46">
        <v>1511</v>
      </c>
      <c r="B316" s="37" t="s">
        <v>582</v>
      </c>
      <c r="C316" s="55" t="s">
        <v>624</v>
      </c>
      <c r="E316" s="440"/>
    </row>
    <row r="317" spans="1:16384" ht="15.75" customHeight="1" x14ac:dyDescent="0.2">
      <c r="A317" s="628">
        <v>1512</v>
      </c>
      <c r="B317" s="37" t="s">
        <v>583</v>
      </c>
      <c r="C317" s="55" t="s">
        <v>625</v>
      </c>
      <c r="E317" s="440"/>
    </row>
    <row r="318" spans="1:16384" ht="15.75" customHeight="1" x14ac:dyDescent="0.2">
      <c r="A318" s="638"/>
      <c r="B318" s="37" t="s">
        <v>588</v>
      </c>
      <c r="C318" s="55" t="s">
        <v>626</v>
      </c>
      <c r="E318" s="440"/>
    </row>
    <row r="319" spans="1:16384" ht="25.9" customHeight="1" x14ac:dyDescent="0.2">
      <c r="A319" s="638"/>
      <c r="B319" s="37" t="s">
        <v>589</v>
      </c>
      <c r="C319" s="54" t="s">
        <v>627</v>
      </c>
      <c r="E319" s="440"/>
    </row>
    <row r="320" spans="1:16384" ht="27.6" customHeight="1" x14ac:dyDescent="0.2">
      <c r="A320" s="629"/>
      <c r="B320" s="37" t="s">
        <v>603</v>
      </c>
      <c r="C320" s="56" t="s">
        <v>628</v>
      </c>
      <c r="E320" s="440"/>
    </row>
    <row r="321" spans="5:5" x14ac:dyDescent="0.2">
      <c r="E321" s="60"/>
    </row>
    <row r="322" spans="5:5" x14ac:dyDescent="0.2">
      <c r="E322" s="60"/>
    </row>
    <row r="323" spans="5:5" x14ac:dyDescent="0.2">
      <c r="E323" s="60"/>
    </row>
    <row r="324" spans="5:5" x14ac:dyDescent="0.2">
      <c r="E324" s="60"/>
    </row>
    <row r="325" spans="5:5" x14ac:dyDescent="0.2">
      <c r="E325" s="60"/>
    </row>
    <row r="326" spans="5:5" x14ac:dyDescent="0.2">
      <c r="E326" s="60"/>
    </row>
    <row r="327" spans="5:5" x14ac:dyDescent="0.2">
      <c r="E327" s="60"/>
    </row>
    <row r="328" spans="5:5" x14ac:dyDescent="0.2">
      <c r="E328" s="60"/>
    </row>
    <row r="329" spans="5:5" x14ac:dyDescent="0.2">
      <c r="E329" s="60"/>
    </row>
    <row r="330" spans="5:5" x14ac:dyDescent="0.2">
      <c r="E330" s="60"/>
    </row>
    <row r="331" spans="5:5" x14ac:dyDescent="0.2">
      <c r="E331" s="60"/>
    </row>
    <row r="332" spans="5:5" x14ac:dyDescent="0.2">
      <c r="E332" s="60"/>
    </row>
    <row r="333" spans="5:5" x14ac:dyDescent="0.2">
      <c r="E333" s="60"/>
    </row>
    <row r="334" spans="5:5" x14ac:dyDescent="0.2">
      <c r="E334" s="60"/>
    </row>
    <row r="335" spans="5:5" x14ac:dyDescent="0.2">
      <c r="E335" s="60"/>
    </row>
    <row r="336" spans="5:5" x14ac:dyDescent="0.2">
      <c r="E336" s="60"/>
    </row>
    <row r="337" spans="5:5" x14ac:dyDescent="0.2">
      <c r="E337" s="60"/>
    </row>
    <row r="338" spans="5:5" x14ac:dyDescent="0.2">
      <c r="E338" s="60"/>
    </row>
    <row r="339" spans="5:5" x14ac:dyDescent="0.2">
      <c r="E339" s="60"/>
    </row>
    <row r="340" spans="5:5" x14ac:dyDescent="0.2">
      <c r="E340" s="60"/>
    </row>
    <row r="341" spans="5:5" x14ac:dyDescent="0.2">
      <c r="E341" s="60"/>
    </row>
    <row r="342" spans="5:5" x14ac:dyDescent="0.2">
      <c r="E342" s="60"/>
    </row>
    <row r="343" spans="5:5" x14ac:dyDescent="0.2">
      <c r="E343" s="60"/>
    </row>
    <row r="344" spans="5:5" x14ac:dyDescent="0.2">
      <c r="E344" s="60"/>
    </row>
    <row r="345" spans="5:5" x14ac:dyDescent="0.2">
      <c r="E345" s="60"/>
    </row>
    <row r="346" spans="5:5" x14ac:dyDescent="0.2">
      <c r="E346" s="60"/>
    </row>
    <row r="347" spans="5:5" x14ac:dyDescent="0.2">
      <c r="E347" s="60"/>
    </row>
    <row r="348" spans="5:5" x14ac:dyDescent="0.2">
      <c r="E348" s="60"/>
    </row>
    <row r="349" spans="5:5" x14ac:dyDescent="0.2">
      <c r="E349" s="60"/>
    </row>
    <row r="350" spans="5:5" x14ac:dyDescent="0.2">
      <c r="E350" s="60"/>
    </row>
    <row r="351" spans="5:5" x14ac:dyDescent="0.2">
      <c r="E351" s="60"/>
    </row>
    <row r="352" spans="5:5" x14ac:dyDescent="0.2">
      <c r="E352" s="60"/>
    </row>
    <row r="353" spans="5:5" x14ac:dyDescent="0.2">
      <c r="E353" s="60"/>
    </row>
    <row r="354" spans="5:5" x14ac:dyDescent="0.2">
      <c r="E354" s="60"/>
    </row>
  </sheetData>
  <autoFilter ref="A1:E1"/>
  <mergeCells count="63">
    <mergeCell ref="A274:A277"/>
    <mergeCell ref="A278:A281"/>
    <mergeCell ref="A255:A259"/>
    <mergeCell ref="A260:A263"/>
    <mergeCell ref="A264:A266"/>
    <mergeCell ref="A267:A269"/>
    <mergeCell ref="A270:A272"/>
    <mergeCell ref="A249:A253"/>
    <mergeCell ref="A317:A320"/>
    <mergeCell ref="A195:A198"/>
    <mergeCell ref="A207:A208"/>
    <mergeCell ref="A210:A212"/>
    <mergeCell ref="A214:A217"/>
    <mergeCell ref="A218:A221"/>
    <mergeCell ref="A222:A224"/>
    <mergeCell ref="A299:A301"/>
    <mergeCell ref="A306:A307"/>
    <mergeCell ref="A308:A309"/>
    <mergeCell ref="A295:C295"/>
    <mergeCell ref="A225:A227"/>
    <mergeCell ref="A239:A243"/>
    <mergeCell ref="A232:A235"/>
    <mergeCell ref="A296:A297"/>
    <mergeCell ref="A314:A315"/>
    <mergeCell ref="A7:A8"/>
    <mergeCell ref="A35:A36"/>
    <mergeCell ref="A59:A61"/>
    <mergeCell ref="A9:A11"/>
    <mergeCell ref="A12:A15"/>
    <mergeCell ref="A23:A24"/>
    <mergeCell ref="A31:A32"/>
    <mergeCell ref="A37:A39"/>
    <mergeCell ref="A16:A19"/>
    <mergeCell ref="A49:A53"/>
    <mergeCell ref="A42:A43"/>
    <mergeCell ref="A45:A46"/>
    <mergeCell ref="A55:A57"/>
    <mergeCell ref="A310:A312"/>
    <mergeCell ref="A303:A304"/>
    <mergeCell ref="A182:A183"/>
    <mergeCell ref="A173:A177"/>
    <mergeCell ref="A104:A106"/>
    <mergeCell ref="A170:A172"/>
    <mergeCell ref="A141:A143"/>
    <mergeCell ref="A147:A149"/>
    <mergeCell ref="A151:A153"/>
    <mergeCell ref="A123:A135"/>
    <mergeCell ref="A283:A285"/>
    <mergeCell ref="A287:A291"/>
    <mergeCell ref="A245:A247"/>
    <mergeCell ref="A72:A74"/>
    <mergeCell ref="A76:A80"/>
    <mergeCell ref="A87:A91"/>
    <mergeCell ref="A156:A157"/>
    <mergeCell ref="A108:A112"/>
    <mergeCell ref="A114:A116"/>
    <mergeCell ref="A137:A139"/>
    <mergeCell ref="A82:A85"/>
    <mergeCell ref="A118:A121"/>
    <mergeCell ref="A187:A188"/>
    <mergeCell ref="A158:A160"/>
    <mergeCell ref="A162:A164"/>
    <mergeCell ref="A166:A168"/>
  </mergeCells>
  <pageMargins left="0.7" right="0.7" top="0.78740157499999996" bottom="0.78740157499999996" header="0.3" footer="0.3"/>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Prüfungskatalog L16</vt:lpstr>
      <vt:lpstr>FC 7002, 7003 für KJ 2025</vt:lpstr>
      <vt:lpstr>Fehlertexte</vt:lpstr>
      <vt:lpstr>'FC 7002, 7003 für KJ 2025'!Druckbereich</vt:lpstr>
      <vt:lpstr>Fehlertexte!Druckbereich</vt:lpstr>
      <vt:lpstr>'Prüfungskatalog L16'!Druckbereich</vt:lpstr>
      <vt:lpstr>'Prüfungskatalog L16'!Drucktitel</vt:lpstr>
    </vt:vector>
  </TitlesOfParts>
  <Company>BRZ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URBAN</dc:creator>
  <cp:lastModifiedBy>Fürmann Andreas</cp:lastModifiedBy>
  <cp:lastPrinted>2019-12-05T14:20:03Z</cp:lastPrinted>
  <dcterms:created xsi:type="dcterms:W3CDTF">2002-04-08T12:08:54Z</dcterms:created>
  <dcterms:modified xsi:type="dcterms:W3CDTF">2025-01-22T08:26:56Z</dcterms:modified>
</cp:coreProperties>
</file>