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DieseArbeitsmappe"/>
  <mc:AlternateContent xmlns:mc="http://schemas.openxmlformats.org/markup-compatibility/2006">
    <mc:Choice Requires="x15">
      <x15ac:absPath xmlns:x15ac="http://schemas.microsoft.com/office/spreadsheetml/2010/11/ac" url="D:\_Verfahrensbetreuung_AV\Prüfkatalog\"/>
    </mc:Choice>
  </mc:AlternateContent>
  <xr:revisionPtr revIDLastSave="0" documentId="13_ncr:1_{2119D88E-30BA-43C3-85AC-7CC2C5AC3E9C}" xr6:coauthVersionLast="47" xr6:coauthVersionMax="47" xr10:uidLastSave="{00000000-0000-0000-0000-000000000000}"/>
  <bookViews>
    <workbookView xWindow="-120" yWindow="-120" windowWidth="29040" windowHeight="15720" tabRatio="824" xr2:uid="{00000000-000D-0000-FFFF-FFFF00000000}"/>
  </bookViews>
  <sheets>
    <sheet name="Prüfungskatalog L16" sheetId="12" r:id="rId1"/>
    <sheet name="FC 6201" sheetId="18" r:id="rId2"/>
    <sheet name="FC 7002, 7003 für KJ 2026" sheetId="17" r:id="rId3"/>
    <sheet name="Fehlertexte" sheetId="14" r:id="rId4"/>
  </sheets>
  <definedNames>
    <definedName name="_xlnm._FilterDatabase" localSheetId="3" hidden="1">Fehlertexte!$A$1:$E$1</definedName>
    <definedName name="_xlnm._FilterDatabase" localSheetId="0" hidden="1">'Prüfungskatalog L16'!$A$5:$J$5</definedName>
    <definedName name="_xlnm.Print_Area" localSheetId="2">'FC 7002, 7003 für KJ 2026'!$A:$K</definedName>
    <definedName name="_xlnm.Print_Area" localSheetId="3">Fehlertexte!$A:$E</definedName>
    <definedName name="_xlnm.Print_Area" localSheetId="0">'Prüfungskatalog L16'!$A:$J</definedName>
    <definedName name="_xlnm.Print_Titles" localSheetId="0">'Prüfungskatalog L16'!$5:$5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 i="17" l="1"/>
  <c r="G29" i="17"/>
  <c r="C31" i="17"/>
  <c r="A38" i="17" s="1"/>
  <c r="C30" i="17"/>
  <c r="C29" i="17"/>
  <c r="H25" i="17"/>
  <c r="H29" i="17" l="1"/>
  <c r="G30" i="17"/>
  <c r="H30" i="17" s="1"/>
  <c r="H72" i="17"/>
  <c r="H80" i="17"/>
  <c r="H78" i="17"/>
  <c r="H64" i="17"/>
  <c r="H63" i="17"/>
  <c r="E73" i="17"/>
  <c r="H71" i="17"/>
  <c r="H70" i="17"/>
  <c r="H65" i="17"/>
  <c r="I65" i="17"/>
  <c r="I64" i="17"/>
  <c r="I63" i="17"/>
  <c r="G49" i="17"/>
  <c r="C52" i="17"/>
  <c r="C53" i="17"/>
  <c r="C54" i="17"/>
  <c r="C51" i="17"/>
  <c r="C50" i="17"/>
  <c r="C49" i="17"/>
  <c r="H73" i="17" l="1"/>
  <c r="I73" i="17"/>
  <c r="G31" i="17"/>
  <c r="H49" i="17"/>
  <c r="G50" i="17"/>
  <c r="H50" i="17" s="1"/>
  <c r="I66" i="17"/>
  <c r="G51" i="17" l="1"/>
  <c r="H51" i="17" s="1"/>
  <c r="G52" i="17" l="1"/>
  <c r="H52" i="17" s="1"/>
  <c r="G53" i="17" l="1"/>
  <c r="H53" i="17" s="1"/>
  <c r="G54" i="17" l="1"/>
  <c r="H54" i="17" s="1"/>
  <c r="I43" i="17" l="1"/>
  <c r="I40" i="17"/>
  <c r="I39" i="17"/>
  <c r="I37" i="17"/>
  <c r="E21" i="17"/>
  <c r="I38" i="17" s="1"/>
  <c r="F11" i="17"/>
  <c r="I31" i="17" l="1"/>
  <c r="I30" i="17"/>
  <c r="I29" i="17"/>
  <c r="I25" i="17"/>
  <c r="I24" i="17"/>
  <c r="I41" i="17"/>
  <c r="I72" i="17" s="1"/>
  <c r="I26" i="17" l="1"/>
  <c r="I33" i="17" s="1"/>
  <c r="I78" i="17"/>
  <c r="I80" i="17"/>
  <c r="I71" i="17"/>
  <c r="I70" i="17"/>
  <c r="I45" i="17"/>
  <c r="I54" i="17" l="1"/>
  <c r="I52" i="17"/>
  <c r="I53" i="17"/>
  <c r="I81" i="17"/>
  <c r="I74" i="17"/>
  <c r="I49" i="17"/>
  <c r="I50" i="17"/>
  <c r="I51" i="17"/>
  <c r="I56" i="17" l="1"/>
  <c r="I59" i="17" l="1"/>
  <c r="I83" i="17" s="1"/>
  <c r="I92" i="17" l="1"/>
  <c r="I88" i="17"/>
  <c r="I87" i="17"/>
  <c r="I91" i="17"/>
  <c r="I89" i="17" l="1"/>
  <c r="I95" i="17" s="1"/>
  <c r="I93" i="17"/>
  <c r="I96"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LOTHAR KNOPP</author>
    <author>WEINGRILL</author>
  </authors>
  <commentList>
    <comment ref="E8" authorId="0" shapeId="0" xr:uid="{00000000-0006-0000-0000-000001000000}">
      <text>
        <r>
          <rPr>
            <sz val="10"/>
            <rFont val="Arial"/>
            <family val="2"/>
          </rPr>
          <t xml:space="preserve">A: Erfassung durch Schwerpunktamt,
    Finanzamt der Betriebstätte - Soforter-
    fassung
B: Erfassung durch Finanzamt der 
    Betriebstätte (wenn FA Betriebstätte 
    gleich FA Wohnsitz, wird immer 'B'
    angenommen
C: Erfassung durch Wohnsitzfinanzamt
D: Datenübermittlung elektron. durch BRA
F: Datenübermittlung über F-ON
H: Datenübermittlung über Hauptverband
O: Datenübermittlung elektron. über ÖSTAT
R: Datenübermittlung elektron. über RAC
</t>
        </r>
      </text>
    </comment>
    <comment ref="E12" authorId="1" shapeId="0" xr:uid="{00000000-0006-0000-0000-000002000000}">
      <text>
        <r>
          <rPr>
            <b/>
            <sz val="8"/>
            <color indexed="81"/>
            <rFont val="Tahoma"/>
            <family val="2"/>
          </rPr>
          <t>LOTHAR KNOPP:</t>
        </r>
        <r>
          <rPr>
            <sz val="8"/>
            <color indexed="81"/>
            <rFont val="Tahoma"/>
            <family val="2"/>
          </rPr>
          <t xml:space="preserve">
 </t>
        </r>
        <r>
          <rPr>
            <sz val="10"/>
            <color indexed="81"/>
            <rFont val="Tahoma"/>
            <family val="2"/>
          </rPr>
          <t>1 : 'normaler' LZ § 84 Abs. 1
 2: LZ für Auslandstätigkeit § 3(1)10 u. 11
 3: LZ der KV-Träger (Ersatzleistg. f. Aktivbezug)
 4: LZ der Heeresgebührenstelle
 5: LZ der KV-Träger über rückgez. Pflichtbeiträge
 6: LZ über Wochengeldauszahlg. durch SV-Träger
 7: ILZ über Insolvenzausfallgeld des IESG-Fonds
 8: LZ f. beschr. Stpfl. ohne L-Einbehalt lt. DBA
 9: LZ § 69 (4) ESTG 88 - Auszahlungen nach dem BUAK
10: LZ über Unfallrenten
11: LZ bei ausschl. Auszahlg. von Pflegegeld
12: LZ über Auszahlungen nach dem MVG
13: 'normaler' LZ wegen Konkurs des Dienstgebers
14: LZ für Ausl.tätigkeit bei Konkurs des Dienstg.
15: Krankenversicherungsträger lt Dienstleistungsscheck
16: ILZ über Insolvenzausfallsgeld (Auslandstätigkeit)
17: LZ § 69 (8) EStG 88 - BUAK
18: Lohnzettel § 84(1) EStG - mehrere LZ vom selben Arbeitgeber mit überschneidenden Zeiträumen                   
19: Lohnzettel § 69(9) EStG - Rückzahlungen von Beiträgen
für freiw. Weitervers. oder Nachkauf von Vers.zeiten 
20: Lohnzettel § 69(4) 2 EStG - Auszahlung von Urlaubs- 
entgelt durch die BUAK                              
21: Lohnzettel § 67(5) EStG - Auszahlung von Urlaubsentgelt durch die BUAK
22: Lohnzettel § 67(3) EStG - Auszahlung von Abfertigungs-
ansprüchen durch die BUAK                             
23: Lohnzettel § 84 (1) EStG 88 mit Auslandsbezügen gemäß § 3 (1) 10 EStG 88 (idF AbgÄG 2011)
24: Lohnzettel § 84 (1) EStG - DBA mit Anrechnungsmethode 
99: Lohnzettel Art zur internen Verwendung</t>
        </r>
      </text>
    </comment>
    <comment ref="H28" authorId="0" shapeId="0" xr:uid="{00000000-0006-0000-0000-000003000000}">
      <text>
        <r>
          <rPr>
            <sz val="10"/>
            <rFont val="Arial"/>
            <family val="2"/>
          </rPr>
          <t>WEINGRILL 16-06-03:
Änderung auf Prüfung auch bei 'A' und 'B'.
Fehler bei Ersterfassung über Finanzamt</t>
        </r>
      </text>
    </comment>
    <comment ref="C53" authorId="2" shapeId="0" xr:uid="{00000000-0006-0000-0000-000004000000}">
      <text>
        <r>
          <rPr>
            <b/>
            <sz val="8"/>
            <color indexed="81"/>
            <rFont val="Tahoma"/>
            <family val="2"/>
          </rPr>
          <t>WEINGRILL - 1.2.10:</t>
        </r>
        <r>
          <rPr>
            <sz val="8"/>
            <color indexed="81"/>
            <rFont val="Tahoma"/>
            <family val="2"/>
          </rPr>
          <t xml:space="preserve">
bisher 1-9, 13-19
aufgrund Anforderung Krankenkassen bez. Krankengeld
LzArt 3 entfernt</t>
        </r>
      </text>
    </comment>
    <comment ref="C56" authorId="2" shapeId="0" xr:uid="{23F6B481-04B4-4EA3-906D-566ACDE51812}">
      <text>
        <r>
          <rPr>
            <b/>
            <sz val="8"/>
            <color indexed="81"/>
            <rFont val="Tahoma"/>
            <family val="2"/>
          </rPr>
          <t>WEINGRILL - 1.2.10:</t>
        </r>
        <r>
          <rPr>
            <sz val="8"/>
            <color indexed="81"/>
            <rFont val="Tahoma"/>
            <family val="2"/>
          </rPr>
          <t xml:space="preserve">
bisher 1-9, 13-19
aufgrund Anforderung Krankenkassen bez. Krankengeld
LzArt 3 entfernt</t>
        </r>
      </text>
    </comment>
    <comment ref="E68" authorId="2" shapeId="0" xr:uid="{00000000-0006-0000-0000-000005000000}">
      <text>
        <r>
          <rPr>
            <b/>
            <sz val="8"/>
            <color indexed="81"/>
            <rFont val="Tahoma"/>
            <family val="2"/>
          </rPr>
          <t>WEINGRILL:</t>
        </r>
        <r>
          <rPr>
            <sz val="8"/>
            <color indexed="81"/>
            <rFont val="Tahoma"/>
            <family val="2"/>
          </rPr>
          <t xml:space="preserve">
ungleich "+" oder " -"
(bei 'blank' wird "+" angenommen)
ÄNDERUNG 11/08</t>
        </r>
      </text>
    </comment>
    <comment ref="E72" authorId="2" shapeId="0" xr:uid="{00000000-0006-0000-0000-000006000000}">
      <text>
        <r>
          <rPr>
            <b/>
            <sz val="8"/>
            <color indexed="81"/>
            <rFont val="Tahoma"/>
            <family val="2"/>
          </rPr>
          <t>WEINGRILL:</t>
        </r>
        <r>
          <rPr>
            <sz val="8"/>
            <color indexed="81"/>
            <rFont val="Tahoma"/>
            <family val="2"/>
          </rPr>
          <t xml:space="preserve">
ungleich "+" oder " -"
(bei 'blank' wird "+" angenommen)
ÄNDERUNG 11/08</t>
        </r>
      </text>
    </comment>
  </commentList>
</comments>
</file>

<file path=xl/sharedStrings.xml><?xml version="1.0" encoding="utf-8"?>
<sst xmlns="http://schemas.openxmlformats.org/spreadsheetml/2006/main" count="19132" uniqueCount="1207">
  <si>
    <t>Nr.</t>
  </si>
  <si>
    <t>Satzart</t>
  </si>
  <si>
    <t>P</t>
  </si>
  <si>
    <t>Adressat, Clearingstelle</t>
  </si>
  <si>
    <t>I</t>
  </si>
  <si>
    <t>N</t>
  </si>
  <si>
    <t>Datum der Übermittlung</t>
  </si>
  <si>
    <t>Uhrzeit der Übermittlung</t>
  </si>
  <si>
    <t>Jahr</t>
  </si>
  <si>
    <t>Art der Übermittlung</t>
  </si>
  <si>
    <t>Referenznummer</t>
  </si>
  <si>
    <t>Fehlermeldung</t>
  </si>
  <si>
    <t>Vorzeichen</t>
  </si>
  <si>
    <t>Korrekturindikation</t>
  </si>
  <si>
    <t>Name (Familienname Vorname) des Arbeitnehmers</t>
  </si>
  <si>
    <t>Adresse des Arbeitnehmers</t>
  </si>
  <si>
    <t>Anmerkung (Unterbrechung des Lohnzahlungszeitraumes)</t>
  </si>
  <si>
    <t>Sterbedatum</t>
  </si>
  <si>
    <t>Pflegegeld bis</t>
  </si>
  <si>
    <t>Pflegegeld von</t>
  </si>
  <si>
    <t>Insgesamt einbehaltene Lohnsteuer</t>
  </si>
  <si>
    <t>Sonstige steuerfreie Bezüge</t>
  </si>
  <si>
    <t>Teilzeitbeschäftigung</t>
  </si>
  <si>
    <t>Vollbeschäftigung</t>
  </si>
  <si>
    <t>Männlich</t>
  </si>
  <si>
    <t>Weiblich</t>
  </si>
  <si>
    <t>Soziale Stellung</t>
  </si>
  <si>
    <t>Ende des Lohnzahlungszeitraumes</t>
  </si>
  <si>
    <t>Beginn des Lohnzahlungszeitraumes</t>
  </si>
  <si>
    <t>Art des Lohnzettels</t>
  </si>
  <si>
    <t>Prüfungskatalog</t>
  </si>
  <si>
    <t>DATENFELD</t>
  </si>
  <si>
    <t>Prfg. nur bei LZ-Art</t>
  </si>
  <si>
    <t>Prfg. b. Zeitraum-unter-brechg.</t>
  </si>
  <si>
    <t>Fehler-code</t>
  </si>
  <si>
    <t>Fehler-status</t>
  </si>
  <si>
    <t>Fehler-indi-kation</t>
  </si>
  <si>
    <t>1</t>
  </si>
  <si>
    <t>J</t>
  </si>
  <si>
    <t>ungleich 'L'  und
Infosatz Feld 10 gleich ‘LZ’</t>
  </si>
  <si>
    <t>F0100</t>
  </si>
  <si>
    <t>2</t>
  </si>
  <si>
    <t>-</t>
  </si>
  <si>
    <t>ungleich RADAUS oder
ungleich OESTAT</t>
  </si>
  <si>
    <t>F0200</t>
  </si>
  <si>
    <t>4</t>
  </si>
  <si>
    <t>7</t>
  </si>
  <si>
    <t>ungleich 'blank' oder
ungleich 'A' oder
ungleich 'B' oder
ungleich 'C' oder
ungleich 'D' oder
ungleich 'H' oder
ungleich 'O' oder
ungleich 'R' oder
ungleich 'F'</t>
  </si>
  <si>
    <t>F0700</t>
  </si>
  <si>
    <t>8</t>
  </si>
  <si>
    <t>ungültiger Kalendertag oder zukünftig</t>
  </si>
  <si>
    <t>F0800</t>
  </si>
  <si>
    <t>ungleich 'blank' und ungültige Uhrzeit</t>
  </si>
  <si>
    <t>F0900</t>
  </si>
  <si>
    <t>F1000</t>
  </si>
  <si>
    <t>G</t>
  </si>
  <si>
    <t>F1100</t>
  </si>
  <si>
    <t>9,17,20,21,22</t>
  </si>
  <si>
    <t>F1101</t>
  </si>
  <si>
    <t>ungültiger FC im LZ-Verfahren</t>
  </si>
  <si>
    <t>F1200</t>
  </si>
  <si>
    <t>ungültiger Kalendertag
(bei Fehler weiteren Prüfvorgang abbrechen)</t>
  </si>
  <si>
    <t>F1500</t>
  </si>
  <si>
    <t>ungültiger Monat
(bei Fehler weiteren Prüfvorgang abbrechen)</t>
  </si>
  <si>
    <t>F1501</t>
  </si>
  <si>
    <t>ungleich Format 'TTMM' (z.B 2108)
(einstellige Tages-, Monatsangaben mit übermittelte 'blank' sind durch 0 zu ersetzen)</t>
  </si>
  <si>
    <t>F1502</t>
  </si>
  <si>
    <t>F1600</t>
  </si>
  <si>
    <t>F1601</t>
  </si>
  <si>
    <t>ungleich Format 'TTMM' (z.B 2108)
(einstellige Tages-,Monatsangaben mit 'blank' sind durch 0 zu ersetzen)</t>
  </si>
  <si>
    <t>F1602</t>
  </si>
  <si>
    <t>Feld 15&lt; = Feld 16</t>
  </si>
  <si>
    <t>F1603</t>
  </si>
  <si>
    <t>ungültiger Wert und &lt; 2002</t>
  </si>
  <si>
    <t>F1700</t>
  </si>
  <si>
    <t>&gt; lfd. Jahr</t>
  </si>
  <si>
    <t>F1702</t>
  </si>
  <si>
    <t>F1703</t>
  </si>
  <si>
    <t>F1704</t>
  </si>
  <si>
    <t>ungleich 0, 1, 2, 3, 4, 5, 6, 7, 8</t>
  </si>
  <si>
    <t>F1800</t>
  </si>
  <si>
    <t>P (H)</t>
  </si>
  <si>
    <t>Versicherungsnummer/
Laufende Nummer des Arbeitnehmers</t>
  </si>
  <si>
    <t>F1900</t>
  </si>
  <si>
    <t>J, F</t>
  </si>
  <si>
    <t>Versicherungsnummer/
Geburtsdatum des Arbeitnehmers</t>
  </si>
  <si>
    <t>F2000</t>
  </si>
  <si>
    <t>F2001</t>
  </si>
  <si>
    <t>ungültiger Wert</t>
  </si>
  <si>
    <t>F2100</t>
  </si>
  <si>
    <t>F2300</t>
  </si>
  <si>
    <t>P (I)</t>
  </si>
  <si>
    <t>ungleich 'J' oder 'N'
(wenn ‘blank’ wird 'N' angenommen)</t>
  </si>
  <si>
    <t>F2700</t>
  </si>
  <si>
    <t>F2800</t>
  </si>
  <si>
    <t>F2801</t>
  </si>
  <si>
    <t>F2900</t>
  </si>
  <si>
    <t>F3000</t>
  </si>
  <si>
    <t>Feld 29 ='J' und Feld 30 ='J' oder
Feld 29 ='N' und Feld 30 ='N'</t>
  </si>
  <si>
    <t>F3001</t>
  </si>
  <si>
    <t>F3100</t>
  </si>
  <si>
    <t>F3101</t>
  </si>
  <si>
    <t>gleich 'J' und Feld 110 &lt; 1</t>
  </si>
  <si>
    <t>F3102</t>
  </si>
  <si>
    <t>Versicherungsnummer/
Laufende Nummer des (Ehe)Partners</t>
  </si>
  <si>
    <t>F3200</t>
  </si>
  <si>
    <t>Versicherungsnummer/
Geburtsdatum des (Ehe)Partners</t>
  </si>
  <si>
    <t>F3300</t>
  </si>
  <si>
    <t>F3400</t>
  </si>
  <si>
    <t>F3401</t>
  </si>
  <si>
    <t>ungleich "+" oder " -"
(bei 'blank' wird "+" angenommen)</t>
  </si>
  <si>
    <t>F3500</t>
  </si>
  <si>
    <t>unzulässiger Wert</t>
  </si>
  <si>
    <t>F3600</t>
  </si>
  <si>
    <t>wenn Feld 36 'blank' oder 0 und Feld 64 und Feld 70 ungleich 'blank' oder 0</t>
  </si>
  <si>
    <t>F3601</t>
  </si>
  <si>
    <t>N, F</t>
  </si>
  <si>
    <t>F3602</t>
  </si>
  <si>
    <t>G(H)</t>
  </si>
  <si>
    <t>F3700</t>
  </si>
  <si>
    <t>unzulässiger Wert
(bei Fehler keine weiteren Prüfungen zum Feld)</t>
  </si>
  <si>
    <t>F3800</t>
  </si>
  <si>
    <t>ungleich ‘blank’ oder 0</t>
  </si>
  <si>
    <t>F3801</t>
  </si>
  <si>
    <t>wenn Feld 18 gleich 6,7,8 und Feld 38 ungleich 'blank' oder 0</t>
  </si>
  <si>
    <t>F3803</t>
  </si>
  <si>
    <t>F3900</t>
  </si>
  <si>
    <t>F4000</t>
  </si>
  <si>
    <t>F4004</t>
  </si>
  <si>
    <t>ungleich "+"
(bei 'blank' wird "+" angenommen)</t>
  </si>
  <si>
    <t>F4100</t>
  </si>
  <si>
    <t>F4200</t>
  </si>
  <si>
    <t>Betrag &lt; Feld 44 + Feld 46</t>
  </si>
  <si>
    <t>F4202</t>
  </si>
  <si>
    <t>3,4</t>
  </si>
  <si>
    <t>F4201</t>
  </si>
  <si>
    <t>F4300</t>
  </si>
  <si>
    <t>F4403</t>
  </si>
  <si>
    <t>F4400</t>
  </si>
  <si>
    <t>P(H)</t>
  </si>
  <si>
    <t>J,F</t>
  </si>
  <si>
    <t>F4402</t>
  </si>
  <si>
    <t>F4500</t>
  </si>
  <si>
    <t>F4602</t>
  </si>
  <si>
    <t>F4600</t>
  </si>
  <si>
    <t>F4700</t>
  </si>
  <si>
    <t>Summe SV-Beträge
(KZ 230)</t>
  </si>
  <si>
    <t>F4801</t>
  </si>
  <si>
    <t>ungleich Feld 42 - Feld 44 - Feld 46
(+/- 1,00 Toleranz)</t>
  </si>
  <si>
    <t>F4800</t>
  </si>
  <si>
    <t>F5100</t>
  </si>
  <si>
    <t>F5200</t>
  </si>
  <si>
    <t>F5201</t>
  </si>
  <si>
    <t>Feld 18 &gt; '5' und Feld 52 ungleich 'blank' oder 0</t>
  </si>
  <si>
    <t>F5202</t>
  </si>
  <si>
    <t>Betrag Feld 64 ungleich 'blank oder 0</t>
  </si>
  <si>
    <t>F5300</t>
  </si>
  <si>
    <t>F5400</t>
  </si>
  <si>
    <t>F5401</t>
  </si>
  <si>
    <t>F5402</t>
  </si>
  <si>
    <t>Feld 18 &gt; '5' und Feld 54 ungleich 'blank' oder 0.</t>
  </si>
  <si>
    <t>F5403</t>
  </si>
  <si>
    <t>F5500</t>
  </si>
  <si>
    <t>F5600</t>
  </si>
  <si>
    <t>F5601</t>
  </si>
  <si>
    <t>&gt; 2% von Feld 36</t>
  </si>
  <si>
    <t>F5602</t>
  </si>
  <si>
    <t>F5700</t>
  </si>
  <si>
    <t>F5800</t>
  </si>
  <si>
    <t>F5801</t>
  </si>
  <si>
    <t>F5900</t>
  </si>
  <si>
    <t>F6000</t>
  </si>
  <si>
    <t>ungleich Feld 36</t>
  </si>
  <si>
    <t>F6002</t>
  </si>
  <si>
    <t>F6100</t>
  </si>
  <si>
    <t>Summe übrige Abzüge
(KZ 243)</t>
  </si>
  <si>
    <t>F6200</t>
  </si>
  <si>
    <t>F6201</t>
  </si>
  <si>
    <t>F6202</t>
  </si>
  <si>
    <t>F6300</t>
  </si>
  <si>
    <t>Steuerpflichtige Bezüge
(KZ 245)</t>
  </si>
  <si>
    <t>F6400</t>
  </si>
  <si>
    <t>F6401</t>
  </si>
  <si>
    <t>F6402</t>
  </si>
  <si>
    <t>Feld 64 'blank' oder 0 und Feld 70 ungleich 'blank' oder 0</t>
  </si>
  <si>
    <t>F6403</t>
  </si>
  <si>
    <t>F6404</t>
  </si>
  <si>
    <t>F6500</t>
  </si>
  <si>
    <t>F6600</t>
  </si>
  <si>
    <t>ungleich 'blank' oder 0</t>
  </si>
  <si>
    <t>F6601</t>
  </si>
  <si>
    <t>F6700</t>
  </si>
  <si>
    <t>F6800</t>
  </si>
  <si>
    <t>F6801</t>
  </si>
  <si>
    <t>Feld 58 gleich 'blank' oder 0</t>
  </si>
  <si>
    <t>F6802</t>
  </si>
  <si>
    <t>F6900</t>
  </si>
  <si>
    <t>Anrechenbare Lohnsteuer
(KZ 260)</t>
  </si>
  <si>
    <t>F7000</t>
  </si>
  <si>
    <t>F7001</t>
  </si>
  <si>
    <t>F7002</t>
  </si>
  <si>
    <t>P (F)</t>
  </si>
  <si>
    <t>F7003</t>
  </si>
  <si>
    <t>F7004</t>
  </si>
  <si>
    <t>F7005</t>
  </si>
  <si>
    <t>F7006</t>
  </si>
  <si>
    <t>I (F)</t>
  </si>
  <si>
    <t>ungleich 15 % von (Feld 36 - Feld 48 - Feld 52 - Feld 58) +/- 3,00 Toleranz</t>
  </si>
  <si>
    <t>F7008</t>
  </si>
  <si>
    <t>F7100</t>
  </si>
  <si>
    <t>F7200</t>
  </si>
  <si>
    <t>F7201</t>
  </si>
  <si>
    <t>&gt; Feld 36 - Feld 38 - Feld 40
(bei Fehler keine weiteren Prüfungen zum Feld)</t>
  </si>
  <si>
    <t>F7202</t>
  </si>
  <si>
    <t>73</t>
  </si>
  <si>
    <t>F7300</t>
  </si>
  <si>
    <t>74</t>
  </si>
  <si>
    <t>F7400</t>
  </si>
  <si>
    <t>F7401</t>
  </si>
  <si>
    <t>F7402</t>
  </si>
  <si>
    <t>F7700</t>
  </si>
  <si>
    <t>F7800</t>
  </si>
  <si>
    <t>F7900</t>
  </si>
  <si>
    <t>F8000</t>
  </si>
  <si>
    <t>F8001</t>
  </si>
  <si>
    <t>F8002</t>
  </si>
  <si>
    <t>F8100</t>
  </si>
  <si>
    <t>F8200</t>
  </si>
  <si>
    <t>F8201</t>
  </si>
  <si>
    <t>F8202</t>
  </si>
  <si>
    <t>F8300</t>
  </si>
  <si>
    <t>F8400</t>
  </si>
  <si>
    <t>ungültiger Kalendermonat
(einstellige Monatsangaben sind programmtechnisch durch 0 zu ergänzen)</t>
  </si>
  <si>
    <t>F8500</t>
  </si>
  <si>
    <t>F8501</t>
  </si>
  <si>
    <t>F8600</t>
  </si>
  <si>
    <t>F8601</t>
  </si>
  <si>
    <t>&lt; Feld 85</t>
  </si>
  <si>
    <t>F8602</t>
  </si>
  <si>
    <t>F8700</t>
  </si>
  <si>
    <t>F8800</t>
  </si>
  <si>
    <t>F8801</t>
  </si>
  <si>
    <t>F8802</t>
  </si>
  <si>
    <t>F8900</t>
  </si>
  <si>
    <t>F9000</t>
  </si>
  <si>
    <t>F9001</t>
  </si>
  <si>
    <t>ungleich 'blank', wenn Feld 18 &gt; '5'</t>
  </si>
  <si>
    <t>F9002</t>
  </si>
  <si>
    <t>F9800</t>
  </si>
  <si>
    <t xml:space="preserve">zukünftiges Datum </t>
  </si>
  <si>
    <t>F9801</t>
  </si>
  <si>
    <t>F9900</t>
  </si>
  <si>
    <t>F9901</t>
  </si>
  <si>
    <t>F9990</t>
  </si>
  <si>
    <t>F9991</t>
  </si>
  <si>
    <t>ungleich 'J' oder 'N'
(wenn ‘blank’ wird ''N' angenommen)</t>
  </si>
  <si>
    <t>F9020</t>
  </si>
  <si>
    <t>F9030</t>
  </si>
  <si>
    <t>F9043</t>
  </si>
  <si>
    <t>&gt; 0 und Feld 31 oder 34 &lt;&gt; J
("blank“ = 0)</t>
  </si>
  <si>
    <t>F9042</t>
  </si>
  <si>
    <t>F1124</t>
  </si>
  <si>
    <t>F1125</t>
  </si>
  <si>
    <t>F9050</t>
  </si>
  <si>
    <t>F9051</t>
  </si>
  <si>
    <t>F9060</t>
  </si>
  <si>
    <t>F9070</t>
  </si>
  <si>
    <t>F9071</t>
  </si>
  <si>
    <t>F9072</t>
  </si>
  <si>
    <t>F9073</t>
  </si>
  <si>
    <t>wenn Feld 127 &gt; 0
Prüfung: ungleich ‘blank’ oder 0</t>
  </si>
  <si>
    <t>wenn Feld 127 &gt; 0
Prüfung: ungleich 'blank' oder 0</t>
  </si>
  <si>
    <t xml:space="preserve">F6602 </t>
  </si>
  <si>
    <t>wenn Feld 127 &gt; 0 Prüfung:
ungleich 'blank' oder 0</t>
  </si>
  <si>
    <t>F7009</t>
  </si>
  <si>
    <t>F9080</t>
  </si>
  <si>
    <t>F9091</t>
  </si>
  <si>
    <t>F9092</t>
  </si>
  <si>
    <t>F9093</t>
  </si>
  <si>
    <t>Feld 18 &gt; 5 und Feld 129 ungleich 'blank' oder 0</t>
  </si>
  <si>
    <t>F9094</t>
  </si>
  <si>
    <t>Feld 130 &gt; 12</t>
  </si>
  <si>
    <t>Feld 18 &gt; 5 und Feld 130 ungleich 'blank' oder 0</t>
  </si>
  <si>
    <t>F9100</t>
  </si>
  <si>
    <t>F9101</t>
  </si>
  <si>
    <t>&gt; 500</t>
  </si>
  <si>
    <t xml:space="preserve">Feld 127 &gt; 0 und Feld 18 &gt; '5' </t>
  </si>
  <si>
    <t>23</t>
  </si>
  <si>
    <t>ungleich 0, 1, 2, 3, 4, 5</t>
  </si>
  <si>
    <t>F1803</t>
  </si>
  <si>
    <t>F5205</t>
  </si>
  <si>
    <t>F5404</t>
  </si>
  <si>
    <t>1,8,18</t>
  </si>
  <si>
    <t>F4802</t>
  </si>
  <si>
    <t>Feld 133 &gt; 12</t>
  </si>
  <si>
    <t>F9110</t>
  </si>
  <si>
    <t>F9120</t>
  </si>
  <si>
    <t>F9121</t>
  </si>
  <si>
    <t>F9130</t>
  </si>
  <si>
    <t>F9122</t>
  </si>
  <si>
    <t>FC</t>
  </si>
  <si>
    <t>Fehlertext</t>
  </si>
  <si>
    <t>Unzulässige Satzart</t>
  </si>
  <si>
    <t>Unzulässige Übermittlungsart</t>
  </si>
  <si>
    <t>Unzulässiges Übermittlungsdatum</t>
  </si>
  <si>
    <t>Unzulässige Übermittlungszeit</t>
  </si>
  <si>
    <t>Unzulässige Referenznummer</t>
  </si>
  <si>
    <t>Unzulässige Art des Lohnzettels</t>
  </si>
  <si>
    <t>diese Lohnzettelart darf nur von der Bauarbeiter-Urlaubskasse verwendet werden</t>
  </si>
  <si>
    <t>Unzulässiges Vorzeichen zu ‘Arbeitgeberbeiträge an ausländische Pensionskassen’</t>
  </si>
  <si>
    <t>Unzulässiger Wert in ‘Arbeitgeberbeiträge an ausländische Pensionskassen'</t>
  </si>
  <si>
    <t>Ungültiger Kalendertag bei Beginn des Zeitraumes</t>
  </si>
  <si>
    <t>Ungültiger Monat bei Beginn des Zeitraumes</t>
  </si>
  <si>
    <t>Unzulässiges Format der Datumsangabe</t>
  </si>
  <si>
    <t>Ungültiger Kalendertag bei Ende des Zeitraumes</t>
  </si>
  <si>
    <t>Ungültiger Monat bei Ende des Zeitraumes</t>
  </si>
  <si>
    <t>Beginn und Ende des Zeitraumes unvereinbar</t>
  </si>
  <si>
    <t>Ungültige Jahreszahl</t>
  </si>
  <si>
    <t>Übermittlung für angegebenes Jahr nicht zulässig</t>
  </si>
  <si>
    <t>Übermittlung vor dem Ende des Zeitraums unzulässig (Toleranz 1 Monat)</t>
  </si>
  <si>
    <t>Jahr nicht ident mit Informationssatz</t>
  </si>
  <si>
    <t>Unzulässige soziale Stellung</t>
  </si>
  <si>
    <t>Unzulässige lfd. Nummer bei VNR des Arbeitnehmers</t>
  </si>
  <si>
    <t>ungültiger Kalendertag bei VNR des Arbeitnehmers</t>
  </si>
  <si>
    <t>Ungültige VNR des Arbeitnehmers</t>
  </si>
  <si>
    <t>Unzulässiger Wert im Arbeitnehmer-Name</t>
  </si>
  <si>
    <t>Unzulässiger Wert bei Art des Geschlechtes (weiblich)</t>
  </si>
  <si>
    <t>Unzulässiger Wert bei Art des Geschlechtes (männlich)</t>
  </si>
  <si>
    <t>Unzulässiger Wert bei Vollbeschäftigung</t>
  </si>
  <si>
    <t>Unzulässiger Wert bei Teilzeitbeschäftigung</t>
  </si>
  <si>
    <t>Vollbeschäftigung und Teilzeitbeschaftigung gleich</t>
  </si>
  <si>
    <t>Unzulässiger Wert in ‘AVAB’</t>
  </si>
  <si>
    <t>Wert ‘J’ und Anzahl Kinder gemäß § 106 Abs. 1 EStG 1988 nicht  vorhanden</t>
  </si>
  <si>
    <t>Unzulässige lfd. Nummer bei VNR des Partners</t>
  </si>
  <si>
    <t>Ungültige VNR des Partners</t>
  </si>
  <si>
    <t>Unzulässiger Wert in ‘AEAB’</t>
  </si>
  <si>
    <t>Unzulässiges Vorzeichen zu KZ 210</t>
  </si>
  <si>
    <t>Unzulässiger Wert in KZ 210</t>
  </si>
  <si>
    <t xml:space="preserve">Stornolohnzettel - Beträge dürfen nur blank oder 0 sein </t>
  </si>
  <si>
    <t>Unzulässiges Vorzeichen zu KZ 215</t>
  </si>
  <si>
    <t>Unzulässiger Wert in KZ 215</t>
  </si>
  <si>
    <t>Steuerfreie Zuschläge bei Pensionisten unzulässig</t>
  </si>
  <si>
    <t>Unzulässiger Wert in KZ 220</t>
  </si>
  <si>
    <t>Betrag bei KZ 220 ist nicht ein Siebentel der KZ 210</t>
  </si>
  <si>
    <t>Unzulässiges Vorzeichen zu KZ 230</t>
  </si>
  <si>
    <t>Unzulässiger Wert in KZ 230</t>
  </si>
  <si>
    <t>Betrag bei KZ 230 kleiner Summe von Betrag KZ 225 und KZ 226</t>
  </si>
  <si>
    <t>Unzulässiges Vorzeichen zu KZ 225</t>
  </si>
  <si>
    <t xml:space="preserve">Betrag bei KZ 220 und KZ 225 gleich 0 oder blank </t>
  </si>
  <si>
    <t>Unzulässiger Wert in KZ 225</t>
  </si>
  <si>
    <t>Unzulässiges Vorzeichen zu KZ 226</t>
  </si>
  <si>
    <t>Unzulässiger Wert in KZ 226</t>
  </si>
  <si>
    <t>Unzulässiges Vorzeichen zu ‘Summe SV-Beiträge (KZ230)</t>
  </si>
  <si>
    <t>Betrag KZ 230 rechnerisch unrichtig</t>
  </si>
  <si>
    <t>Wert in KZ 230 über Norm</t>
  </si>
  <si>
    <t>Unzulässiges Vorzeichen zu KZ 240</t>
  </si>
  <si>
    <t>Unzulässiges Vorzeichen zu ‘Auslandstätigkeit’</t>
  </si>
  <si>
    <t>Unzulässiger Wert in Betrag ‘Auslandstätigkeit’</t>
  </si>
  <si>
    <t>Unzulässiges Vorzeichen zu ‘Pendlerpauschale’</t>
  </si>
  <si>
    <t>Unzulässiger Wert in Betrag ‘Pendlerpauschale’</t>
  </si>
  <si>
    <t>‘Pendlerpauschale’ über Maximalwert</t>
  </si>
  <si>
    <t>‘Pendlerpauschale’ bei soz. Stellung 6 bis 8 unzulässig</t>
  </si>
  <si>
    <t>Unzulässiges Vorzeichen zu ‘freiwillige Beiträge’</t>
  </si>
  <si>
    <t>Unzulässiger Wert in Betrag ‘freiwillige Beiträge’</t>
  </si>
  <si>
    <t>‘freiw. Beiträge’ nicht im Normbereich</t>
  </si>
  <si>
    <t>Unzulässiges Vorzeichen zu ‘Bezüge mit festen Sätzen’</t>
  </si>
  <si>
    <t>Unzulässiger Wert in Betrag ‘Bezüge mit festen Sätzen’</t>
  </si>
  <si>
    <t>Unzulässiger Wert in Betrag Sonstige steuerfreie Bezüge</t>
  </si>
  <si>
    <t>Unzulässiges Vorzeichen zu KZ 243</t>
  </si>
  <si>
    <t>Unzulässiger Wert in KZ 243</t>
  </si>
  <si>
    <t>Betrag KZ 243 rechnerisch unrichtig</t>
  </si>
  <si>
    <t>Unzulässiges Vorzeichen KZ 245</t>
  </si>
  <si>
    <t>Unzulässiger Wert in KZ 245</t>
  </si>
  <si>
    <t>Betrag KZ 245 rechnerisch unrichtig</t>
  </si>
  <si>
    <t>KZ 245 gleich 0 und anrechenbare Lohnsteuer (KZ 260) größer 0</t>
  </si>
  <si>
    <t>Unzulässiges Vorzeichen zu ‘insg. einbeh. Lohnsteuer’</t>
  </si>
  <si>
    <t>Unzulässiger Wert in Betrag ‘insg. einbeh. Lohnsteuer’</t>
  </si>
  <si>
    <t>Unzulässiges Vorzeichen zu ‘Lohnsteuer m. festen Sätzen’</t>
  </si>
  <si>
    <t>Unzulässiger Wert in Betrag ‘Lohnsteuer m. festen Sätzen’</t>
  </si>
  <si>
    <t>Keine Angabe von Bezügen zu ‘Lohnst. m. festen Sätzen’</t>
  </si>
  <si>
    <t>Unzulässiges Vorzeichen zu KZ 260</t>
  </si>
  <si>
    <t>Unzulässiger Wert in KZ 260</t>
  </si>
  <si>
    <t>Lohnsteuer zur Bem. Grundlage zu gering (Normverhältnis)</t>
  </si>
  <si>
    <t>Lohnsteuer zur Bem. Grundlage zu hoch (Normverhältnis)</t>
  </si>
  <si>
    <t>KZ 260 aus den beiden Vorfeldern rechnerisch unrichtig</t>
  </si>
  <si>
    <t>Unzulässiges Vorzeichen zu ‘Sonst. Bezüge lt. LSt-Tarif’</t>
  </si>
  <si>
    <t>Unzulässiger Wert in Betrag ‘Sonst. Bezüge lt. LSt-Tarif’</t>
  </si>
  <si>
    <t>‘Sonst. Bezüge lt. LSt-Tarif’ über Maximalwert</t>
  </si>
  <si>
    <t>Unzulässiges Vorzeichen zu ‘Freibetrag § 105’</t>
  </si>
  <si>
    <t>Unzulässiger Wert in Betrag ‘Freibetrag § 105’</t>
  </si>
  <si>
    <t>‘Freibetrag § 105’ über Maximalwert</t>
  </si>
  <si>
    <t>Unzulässiges Vorzeichen zu ‘Freibetrag § 63’</t>
  </si>
  <si>
    <t>Unzulässiger Wert in Betrag ‘Freibetrag § 63’</t>
  </si>
  <si>
    <t>Unzulässiges Vorzeichen zu ‘Freibetrag § 35’</t>
  </si>
  <si>
    <t>Unzulässiger Wert in Betrag ‘Freibetrag § 35’</t>
  </si>
  <si>
    <t>‘Freibetrag § 35’ über Maximalwert</t>
  </si>
  <si>
    <t>Unzulässiges Vorzeichen zu ‘Nicht zu erfassende Bezüge’</t>
  </si>
  <si>
    <t>Unzulässiger Wert in Betrag ‘Nicht zu erfassende Bezüge’</t>
  </si>
  <si>
    <t>Ungültige Monatsangabe bei ‘Pflegegeld von’</t>
  </si>
  <si>
    <t>Ungültige Monatsangabe bei 'Pflegegeld bis'</t>
  </si>
  <si>
    <t>Feld ‘Pflegegeld bis’ kleiner ‘Pflegegeld von’</t>
  </si>
  <si>
    <t>Unzulässiges Vorzeichen zu ‘Bundespflegegeld’</t>
  </si>
  <si>
    <t>Unzulässiger Wert in Betrag ‘Bundespflegegeld’</t>
  </si>
  <si>
    <t>Unzulässiges Vorzeichen zu ‘Steuerfreie Bezüge § 26’</t>
  </si>
  <si>
    <t>Unzulässiger Wert in Betrag ‘Steuerfreie Bezüge § 26’</t>
  </si>
  <si>
    <t>‘Steuerfreie Bezüge § 26’ bei soz. Stellung 6 bis 8 unzulässig</t>
  </si>
  <si>
    <t>Anzahl Monate &gt; 12</t>
  </si>
  <si>
    <t>Unzulässige Datumsangabe bei Sterbedatum</t>
  </si>
  <si>
    <t>Unzulässiger Wert in 'Anmerkung Unterbrechung Lohnz. ZR'</t>
  </si>
  <si>
    <t>Unzulässiger Wert in ‘Korrekturindikation</t>
  </si>
  <si>
    <t>Unzulässiges Vorzeichen zu 'nicht unbenützt' (BRZ: 'MV-Beiträge')</t>
  </si>
  <si>
    <t>Wert vorhanden und AVAB/AEAB nicht vorhanden</t>
  </si>
  <si>
    <t>Unzulässiger Wert in ‘Anzahl der Kinder gemäß § 106 Abs. 1 EStG 1988'</t>
  </si>
  <si>
    <t>unzulässiges Vorzeichen zu 'Entwicklungshelfer/innen gem § 3 Abs 1 Zi 11 EStG'</t>
  </si>
  <si>
    <t>Unzulässiger Wert in ‘Entwicklungshelfer/innen gem § 3 Abs 1 Zi 11 EStG'</t>
  </si>
  <si>
    <t>bei LZ-Arten 1,3-7,9-13,15 darf der Betrag nicht größer 0 sein</t>
  </si>
  <si>
    <t>Entwicklungshelfer &gt; 0 und soziale Stellung &gt; 5</t>
  </si>
  <si>
    <t>steuerpflichtige Bezüge (KZ 245) vorhanden</t>
  </si>
  <si>
    <t>Unzulässiger Wert in 'steuerfrei gem § 3 Abs 1 Z 16c EStG ('Sportlererlass')'</t>
  </si>
  <si>
    <t>Bei LZ-Arten 2-6,7,9-12,14-17,19-23 darf der Betrag nicht größer 0 sein</t>
  </si>
  <si>
    <t>Betrag &gt; gesetzlicher Vorschriften</t>
  </si>
  <si>
    <t>soziale Stellung &gt; 5 und Feld 'steuerfrei gem § 3 Abs 1 Z 16c EStG ('Sportlererlass')' vorhanden</t>
  </si>
  <si>
    <t>soziale Stellung &gt; 5 und Feld Werkverkehr, Anzahl Kalendermonate' vorhanden</t>
  </si>
  <si>
    <t>Pendlereuro in ungewöhnlicher Höhe</t>
  </si>
  <si>
    <t>Monate &gt; 12</t>
  </si>
  <si>
    <t>F9160</t>
  </si>
  <si>
    <t>F9161</t>
  </si>
  <si>
    <t>1-24</t>
  </si>
  <si>
    <t>F9180</t>
  </si>
  <si>
    <t>1-24, 99</t>
  </si>
  <si>
    <t>2,16</t>
  </si>
  <si>
    <t>1,2,8,18,23,24</t>
  </si>
  <si>
    <t>1-2,4-24</t>
  </si>
  <si>
    <t>3-5, 15</t>
  </si>
  <si>
    <t>Betrag ist nicht 14,29 % der KZ 210  (Toleranz +/- € 10)</t>
  </si>
  <si>
    <t>wenn Feld 38 &gt; 0</t>
  </si>
  <si>
    <t xml:space="preserve">Keine steuerfreie, begünstigte Auslandstätigkeit bei Bezügen gem. § 68 </t>
  </si>
  <si>
    <t>F4405</t>
  </si>
  <si>
    <t>Feld 42 gleich 'blank' oder 0</t>
  </si>
  <si>
    <t>KZ 225 vorhanden und keine insges. einbeh. SV-Beiträge</t>
  </si>
  <si>
    <t>KZ 226 vorhanden und keine insges. einbeh. SV-Beiträge</t>
  </si>
  <si>
    <t>16, 23</t>
  </si>
  <si>
    <t>3-7,9-12,15-17,19-22</t>
  </si>
  <si>
    <t>‘Pendlerpauschale’ bei dieser Lohnzettelart unzulässig</t>
  </si>
  <si>
    <t>‘freiw. Beiträge’ bei dieser Lohnzettelart unzulässig</t>
  </si>
  <si>
    <t>1, 2, 8, 18, 23, 24</t>
  </si>
  <si>
    <t>3-6, 9, 11, 15, 19</t>
  </si>
  <si>
    <t>‘Bezüge mit festen Sätzen’ bei dieser Lohnzettelart unzulässig</t>
  </si>
  <si>
    <t xml:space="preserve">wenn Feld 127 &gt; 0
Prüfung: ungleich der Summe Wert (Feld 36 - Feld 38 - Feld 40 - Feld 48 - Feld 54 - Feld 56- Feld 58 - Feld 60) +/- 0,30 Toleranz
</t>
  </si>
  <si>
    <t>2, 16</t>
  </si>
  <si>
    <t>Betrag rechnerisch unrichtig</t>
  </si>
  <si>
    <t>KZ 245 muß bei Lohnzettelart 2 und 16 ‘Null’ sein</t>
  </si>
  <si>
    <t>1, 18, 23, 24</t>
  </si>
  <si>
    <t>6, 11, 12, 22</t>
  </si>
  <si>
    <t>KZ 245 muß bei Lohnzettelart 6, 11, 12 und 22 ‘Null’ sein</t>
  </si>
  <si>
    <t>‘insg. einbeh. Lohnsteuer’ bei dieser Lohnzettelart unzulässig</t>
  </si>
  <si>
    <t>3-6,9,11,15,19</t>
  </si>
  <si>
    <t>‘Lohnst. m. festen Sätzen’ bei dieser Lohnzettelart unzulässig</t>
  </si>
  <si>
    <t>5,6,11,12,15,19,22</t>
  </si>
  <si>
    <t>KZ 260 bei dieser Lohnzettelart unzulässig</t>
  </si>
  <si>
    <t>Bei dieser Lohnzettelart muss der Betrag der KZ 260 gleich der ‘insg. einb. LSt’ sein</t>
  </si>
  <si>
    <t>3</t>
  </si>
  <si>
    <t>2, 23, 24</t>
  </si>
  <si>
    <t>Bei Entwicklungshelfer/innen gem. § 3 Abs 1 Zi 11 EStG lit.b muss das Feld ‘insg. einbeh. Lohnsteuer’ blank oder 0 sein.</t>
  </si>
  <si>
    <t>KZ 260 bei Entwicklungshelfer/innen gem. § 3 Abs 1 Zi 11 lit.b EStG unzulässig</t>
  </si>
  <si>
    <t>1,2,18,23, 24</t>
  </si>
  <si>
    <t>‘Sonst. Bez. lt. LSt-Tarif’ bei dieser Lohnzettelart unzulässig</t>
  </si>
  <si>
    <t>‘Freibetrag § 105’ bei dieser Lohnzettelart unzulässig</t>
  </si>
  <si>
    <t>1,2,8,18,23, 24</t>
  </si>
  <si>
    <t>Aufrollung ÖGB-Beitrag bei dieser Lohnzettelart unzulässig</t>
  </si>
  <si>
    <t>Aufrollung ÖGB-Beitrag nicht im Normbereich</t>
  </si>
  <si>
    <t>Unzulässiges Vorzeichen zur Aufrollung ÖGB-Beitrag</t>
  </si>
  <si>
    <t>Unzulässiger Wert zur Aufrollung ÖGB-Beitrag</t>
  </si>
  <si>
    <t>‘Freibetrag § 35’ bei dieser Lohnzettelart unzulässig</t>
  </si>
  <si>
    <t>2,4-7,9,15-16</t>
  </si>
  <si>
    <t>‘Bundespflegegeld’ bei dieser Lohnzettelart unzulässig</t>
  </si>
  <si>
    <t>‘Steuerfreie Bezüge § 26’ bei dieser Lohnzettelart unzulässig</t>
  </si>
  <si>
    <t>Unzulässiger Wert beim erhöhten PAB</t>
  </si>
  <si>
    <t>1,8,18,24</t>
  </si>
  <si>
    <t>1,8,18, 24</t>
  </si>
  <si>
    <t>Betrag Werbungskostenpauschale Expatriates über Höchstbetrag</t>
  </si>
  <si>
    <t xml:space="preserve">Aushilfskräfte gem § 3 Abs 1 Z 11 lit.a EStG </t>
  </si>
  <si>
    <t>ungleich"+" oder "-" (bei Blank wird "+" angenommen)</t>
  </si>
  <si>
    <t>F9170</t>
  </si>
  <si>
    <t>unzulässiges Vorzeichen zu Aushilfskräfte</t>
  </si>
  <si>
    <t>Aushilfskräfte über Maximalwert</t>
  </si>
  <si>
    <t>Aushilfskräfte nur bei Lohnzettelart 1 und 18 zulässig</t>
  </si>
  <si>
    <t>F9171</t>
  </si>
  <si>
    <t>unzulässiges Vorzeichen zu Werbungskostenpauschale Expatriates</t>
  </si>
  <si>
    <t>F9172</t>
  </si>
  <si>
    <t>F9173</t>
  </si>
  <si>
    <t>KZ 215 bei dieser Lohnzettelart unzulässig</t>
  </si>
  <si>
    <t>KZ 230 bei dieser Lohnzettelart unzulässig</t>
  </si>
  <si>
    <t>KZ 225 bei dieser Lohnzettelart unzulässig</t>
  </si>
  <si>
    <t>‘Auslandstätigkeit’ nur bei Lohnzettelart 16 und 23 zulässig</t>
  </si>
  <si>
    <t>Bei ‘Auslandstätigkeit’ und Lohnzettelart 23 darf die auf den Bezugszahlungszeitraum hochgerechnete monatliche SV Höchstbeitragsgrundlage nicht überschritten werden</t>
  </si>
  <si>
    <t>‘Auslandstätigkeit’ bei soialer Stellung 6 bis 8 unzulässig</t>
  </si>
  <si>
    <t>Unzulässiges Vorzeichen zu ‘Sonstige steuerfreie Bezüge`</t>
  </si>
  <si>
    <t>ungleich 1, 2, 3, 4, 5, 6, 7, 8, 9, 11, 12, 15, 16, 17, 18, 19, 20, 21, 22, 23, 24</t>
  </si>
  <si>
    <t>ungleich Feld 21 des Informationssatzes</t>
  </si>
  <si>
    <t>1, 3-22</t>
  </si>
  <si>
    <t>F3804</t>
  </si>
  <si>
    <t xml:space="preserve">1-15,17-22,24 </t>
  </si>
  <si>
    <t>1,18,24</t>
  </si>
  <si>
    <t>4-7,9-15,19,21,22</t>
  </si>
  <si>
    <t>3-7,9-17,19-22</t>
  </si>
  <si>
    <t>3-6,9-17, 19-22</t>
  </si>
  <si>
    <t>ungültiges Format (JJJJMMTT) (siehe Mitteilungssatzstruktur)</t>
  </si>
  <si>
    <t>1,3-15,17-24</t>
  </si>
  <si>
    <t>2-7,9-17,19-23</t>
  </si>
  <si>
    <t>3-6, 11-15, 17, 20, 22</t>
  </si>
  <si>
    <t xml:space="preserve">1,2,7,8,16,18, 23, 24 </t>
  </si>
  <si>
    <t>Vorzeichen für Fabo plus Betrag</t>
  </si>
  <si>
    <t>Kind Familienname</t>
  </si>
  <si>
    <t>Kind Vorname</t>
  </si>
  <si>
    <t>Kind Wohnsitzstaat (internationales KFZ Kennzeichen</t>
  </si>
  <si>
    <t>Kind Sozialversicherungsnummer</t>
  </si>
  <si>
    <t>Kind Geburtsdatum</t>
  </si>
  <si>
    <t>Kind Antragsteller Unterhaltszahler</t>
  </si>
  <si>
    <t>Kind Beginn ganzer FABO Plus</t>
  </si>
  <si>
    <t>Kind Ende ganzer FABO Plus</t>
  </si>
  <si>
    <t>Kind Beginn halber FABO Plus</t>
  </si>
  <si>
    <t>Kind Ende halber FABO Plus</t>
  </si>
  <si>
    <t>F9123</t>
  </si>
  <si>
    <t>‘Pendlereuro’ bei dieser Lohnzettelart unzulässig</t>
  </si>
  <si>
    <t>3-7, 9-17, 19-21</t>
  </si>
  <si>
    <t>Erhöhter VAB' bei dieser Lohnzettelart nicht zulässig</t>
  </si>
  <si>
    <t>wenn Feld 54  'blank' oder 0 und Feld 141 'J'</t>
  </si>
  <si>
    <t>erhöhter VAB' nur in Kombination mit Pendlerpauschale möglich</t>
  </si>
  <si>
    <t>gleich 'J' und Feld 143 'blank' oder 0</t>
  </si>
  <si>
    <t>Unzulässiger Wert in 'Familienbonus Plus'</t>
  </si>
  <si>
    <t>Familienbonus Plus' bei dieser Lohnzettelart nicht zulässig</t>
  </si>
  <si>
    <t>Familienbonus Plus' nur in Kombination mit Angabe 'Anzahl der Kinder' möglich</t>
  </si>
  <si>
    <t xml:space="preserve">Feld 99 ^=09 und Feld 100 ^= 5314563 </t>
  </si>
  <si>
    <t>wenn Feld 36 'blank' oder 0 und Feld 103 = 'k' und  Felder 38, 40, 42, 44, 46, 48, 50, 52, 54, 56, 58,
60,  62, 64, 66, 68, 70 ungleich 'blank' oder 0</t>
  </si>
  <si>
    <r>
      <t xml:space="preserve">Feld 40 </t>
    </r>
    <r>
      <rPr>
        <strike/>
        <sz val="9"/>
        <rFont val="Arial"/>
        <family val="2"/>
      </rPr>
      <t>und Feld 42</t>
    </r>
    <r>
      <rPr>
        <sz val="9"/>
        <rFont val="Arial"/>
        <family val="2"/>
      </rPr>
      <t xml:space="preserve"> gleich 'blank' oder 0</t>
    </r>
  </si>
  <si>
    <t xml:space="preserve">F4603 </t>
  </si>
  <si>
    <t>wenn Feld 18&gt;5 und Feld 48 &lt; 4.500,-- aliquotiert auf Monate
und Feld 48 &gt; (Feld 36-Feld 40) x 9,5%</t>
  </si>
  <si>
    <t xml:space="preserve">F5804 </t>
  </si>
  <si>
    <r>
      <t>Summe vorzeichengerechter Wert Feld 36 - Feld 38 - Feld 40 - Feld 48 - Feld 62 ungleich Wert Feld 64 +/- 1,00 Toleranz
(</t>
    </r>
    <r>
      <rPr>
        <strike/>
        <sz val="9"/>
        <rFont val="Arial"/>
        <family val="2"/>
      </rPr>
      <t>Wenn Fehlerprüfung wegen unzulässiger Werte nicht möglich, Prüfung ignorieren)</t>
    </r>
  </si>
  <si>
    <r>
      <t xml:space="preserve">wenn Feld 18 &lt; '6' und Feld 82 ungleich "blank" oder 0 
oder wenn Feld 82 &gt; 3868,--
oder wenn Feld 82 &gt; 5.434,-,-- und Feld 31 ungleich "blank"
</t>
    </r>
    <r>
      <rPr>
        <sz val="8.9"/>
        <rFont val="Arial"/>
        <family val="2"/>
      </rPr>
      <t>auf Monate aliquotiert (entsprechend Feld 15 und 16)</t>
    </r>
  </si>
  <si>
    <t xml:space="preserve">F9802 </t>
  </si>
  <si>
    <t>ungleich 'J' oder 'N' oder "blank"
(wenn ‘blank’ wird 'N' angenommen)</t>
  </si>
  <si>
    <t>ungleich 'J' oder 'N'
(wenn 'blank' wird 'N' angenommen)</t>
  </si>
  <si>
    <t>Ungültiger Wert</t>
  </si>
  <si>
    <t>Kind Antragsteller Familienbeihilfen-bezieher</t>
  </si>
  <si>
    <t>Kind Antragsteller Partner Familienbeihilfen-bezieher</t>
  </si>
  <si>
    <t>Unzulässiger Wert in 'Kind Familienname'</t>
  </si>
  <si>
    <t>Unzulässiger Wert in 'Kind Vorname'</t>
  </si>
  <si>
    <t>Wenn Feld 74 &gt;  801 - auf Monate (aliquotiert entsprechend Feld 15 und 16) + 6,00 Toleranz</t>
  </si>
  <si>
    <t>wenn Feld 54 ungleich 'blank' oder 0 und Feld 132 (Pendlereuro)  'blank' oder  0</t>
  </si>
  <si>
    <t>ungleich 'N' oder 'blank'</t>
  </si>
  <si>
    <t>Fehler wenn</t>
  </si>
  <si>
    <t>Wohnsitzstaatwechsel</t>
  </si>
  <si>
    <t xml:space="preserve">wenn Feld 1500 'blank' und Feld 1501 bis Feld 1512 ungleich 'blank'  </t>
  </si>
  <si>
    <t>ungleich '0' oder 'blank'</t>
  </si>
  <si>
    <t>Feld 1500 ungleich 'blank' und Feld 1502 'blank' oder 0</t>
  </si>
  <si>
    <t>Wohnsitzstaat 'A' und Feld 1504 'blank' oder 0</t>
  </si>
  <si>
    <t>Feld 1502 'A' und Feld 1504 'blank' oder 0</t>
  </si>
  <si>
    <t>Feld 1500 ungleich 'blank' und Feld 1506 - Feld 1508 ungleich 'J'</t>
  </si>
  <si>
    <t>Feld 1506 'J' und Feld 1507 oder Feld 1508 'J'</t>
  </si>
  <si>
    <t>Feld 1507 'J' und Feld 1506 oder Feld 1508 'J'</t>
  </si>
  <si>
    <t>Feld 1508 'J' und Feld 1506 oder Feld 1507 'J'</t>
  </si>
  <si>
    <t>KA02</t>
  </si>
  <si>
    <t>KA00</t>
  </si>
  <si>
    <t>KA05</t>
  </si>
  <si>
    <t>KA10</t>
  </si>
  <si>
    <t>KA11</t>
  </si>
  <si>
    <t>KA12</t>
  </si>
  <si>
    <t>KA15</t>
  </si>
  <si>
    <t>KA20</t>
  </si>
  <si>
    <t>KA21</t>
  </si>
  <si>
    <t>KA25</t>
  </si>
  <si>
    <t>KA30</t>
  </si>
  <si>
    <t>KA31</t>
  </si>
  <si>
    <t>KA35</t>
  </si>
  <si>
    <t>KA36</t>
  </si>
  <si>
    <t>KA40</t>
  </si>
  <si>
    <t>KA41</t>
  </si>
  <si>
    <t>KA42</t>
  </si>
  <si>
    <t>KA45</t>
  </si>
  <si>
    <t>KA50</t>
  </si>
  <si>
    <t>KA55</t>
  </si>
  <si>
    <t>KA60</t>
  </si>
  <si>
    <t xml:space="preserve">Kinderblock = es gibt bis zu 15 Kinderblöcke die immer nach dem gleichen Schema geprüft werden müssen. Die Feldnummern müssen sich dann auch auf den jeweiligen Kinderblock beziehen
Die Fehlercodenummern der Kinder beginnen mit "K" gefolgt vom Kinderblock "A" = Block 1, "B" = Block 2 etc. </t>
  </si>
  <si>
    <t>Feld 1510 &lt; Feld 1509</t>
  </si>
  <si>
    <t>KA51</t>
  </si>
  <si>
    <t>Feld 1512 &lt; Feld 1511</t>
  </si>
  <si>
    <t>KA61</t>
  </si>
  <si>
    <t>KA62</t>
  </si>
  <si>
    <t>Unzulässiger Wert (muss ein internationales KFZ Kennzeichen sein)</t>
  </si>
  <si>
    <t>Wenn (Wenn Feld 1509 &gt; 0 Dann (Feld 1510 - Feld 1509+1) + Wenn Feld 1511 &gt; 0 Dann (Feld 1512 - Feld 1511+1) ) &gt; 12</t>
  </si>
  <si>
    <t>F9190</t>
  </si>
  <si>
    <t>F9191</t>
  </si>
  <si>
    <t>F9192</t>
  </si>
  <si>
    <t>F9193</t>
  </si>
  <si>
    <t>F9200</t>
  </si>
  <si>
    <t>F9201</t>
  </si>
  <si>
    <t>F9202</t>
  </si>
  <si>
    <t>F9211</t>
  </si>
  <si>
    <t>F9212</t>
  </si>
  <si>
    <t>F9220</t>
  </si>
  <si>
    <t>F9230</t>
  </si>
  <si>
    <t>KA63</t>
  </si>
  <si>
    <t>ungültiges Datum</t>
  </si>
  <si>
    <t>Ungültige SVNR Prüfziffer</t>
  </si>
  <si>
    <t>Unzulässiger Wert in 'erhöhter VAB wurde berücksichtigt'</t>
  </si>
  <si>
    <t>Anzahl der Kinder' bei dieser Lohnzettelart nicht zulässig</t>
  </si>
  <si>
    <t>Kein Eintrag in Feld 'Familienname Kind' und Einträge in den weiteren Kinderdaten</t>
  </si>
  <si>
    <t>Es muss ein internationales KFZ Kennzeichen angegeben sein</t>
  </si>
  <si>
    <t>Wohnsitzstaat des Kindes ist 'A' und keine SV Nummer des Kindes angegeben</t>
  </si>
  <si>
    <t>Familienname Kind angegeben und kein Wohnsitzstaat angeführt</t>
  </si>
  <si>
    <t>Unzulässiger Wert im Feld 'Wohnsitzstaatwechsel'</t>
  </si>
  <si>
    <t>ungültiger Kalendertag in Geburtsdatum des Kindes</t>
  </si>
  <si>
    <t>unzulässiger Wert in Feld 'Familienbeihilfen Bezieher</t>
  </si>
  <si>
    <t>Feld 'Familienbeihilfenbezieher 'J' und Feld 'Partner Familienbeihilfenbezieher' oder Feld 'Unterhaltszahler ist 'J'</t>
  </si>
  <si>
    <t>unzulässiger Wert in Feld 'Partner des Familienbeihilfen-Beziehers</t>
  </si>
  <si>
    <t>Feld 'Partner Familienbeihilfenbezieher' 'J' und Feld 'Familienbeihilfenbezieher' oder Feld 'Unterhaltszahler 'J'</t>
  </si>
  <si>
    <t>unzulässiger Wert im Feld 'Unterhaltszahler'</t>
  </si>
  <si>
    <t>Feld 'Unterhaltszahler' 'J' und Feld 'Familienbeihilfenbezieher' oder Feld 'Partner Familienbeihilfenbezieher' ist 'J'</t>
  </si>
  <si>
    <t>Feld 'Familienname Kind' befüllt und kein Eitrag in Feld 'Familienbeihilfenbezieher' oder in Feld 'Partner Familienbeihilfenbezieher' oder in Feld 'Unterhaltszahler'</t>
  </si>
  <si>
    <t>unzulässiger Eintrag in Feld 'Beginn ganzer Familienbonus Plus'</t>
  </si>
  <si>
    <t>unzulässiger Eintrag in Feld 'Ende ganzer Familienbonus Plus'</t>
  </si>
  <si>
    <t>Beginn und Ende des Zeitraumes 'ganzer Familienbonus Plus' unvereinbar</t>
  </si>
  <si>
    <t>unzulässiger Eintrag in Feld 'Beginn halber Familienbonus Plus'</t>
  </si>
  <si>
    <t>unzulässiger Eintrag in Feld 'Ende halber Familienbonus Plus'</t>
  </si>
  <si>
    <t>Beginn und Ende des Zeitraumes 'halber Familienbonus Plus' unvereinbar</t>
  </si>
  <si>
    <t>Der Zeitraum 'ganzer Familienbonus plus' und 'halber Familienbonus plus' ist größer als 12 Monate</t>
  </si>
  <si>
    <t xml:space="preserve">Familienname Kind' angegeben und keine Angabe des Zeitraumes für den der Familienbonus Plus berücksichtigt wurde </t>
  </si>
  <si>
    <r>
      <t>Unzulässige</t>
    </r>
    <r>
      <rPr>
        <b/>
        <sz val="10"/>
        <rFont val="Arial"/>
        <family val="2"/>
      </rPr>
      <t>s</t>
    </r>
    <r>
      <rPr>
        <sz val="10"/>
        <rFont val="Arial"/>
        <family val="2"/>
      </rPr>
      <t xml:space="preserve"> Vorzeichen zu KZ 220</t>
    </r>
  </si>
  <si>
    <t>Pendlerpauschale vorhanden kein Eintrag in Feld Pendlereuro</t>
  </si>
  <si>
    <t>Ungültige Sozialversicherungsnummer</t>
  </si>
  <si>
    <t xml:space="preserve">Kinderblock = es gibt bis zu 15 Kinderblöcke die immer nach dem gleichen Schema geprüft werden müssen.                                                                                                           Die Feldnummern müssen sich dann auch auf den jeweiligen Kinderblock beziehen.                                                                                                                     Die Fehlercodenummern der Kinder beginnen mit "K" gefolgt vom Kinderblock "A" = Block 1, "B" = Block 2 etc. </t>
  </si>
  <si>
    <t>unzulässiges Vorzeichen zu "Betrag Fabo+"</t>
  </si>
  <si>
    <t>Familienbonus Plus Betrag rechnerisch unrichtig</t>
  </si>
  <si>
    <t>F9052</t>
  </si>
  <si>
    <t>Wenn Feld 1500 ungleich 'blank' und 1509 sowie 1511 gleich 'blank' oder '0'</t>
  </si>
  <si>
    <t>Wert ‘J’ und keine VNR-Partner vorhanden</t>
  </si>
  <si>
    <t>Anzahl der Kinder angegeben und keine Angabe bei Fabo+</t>
  </si>
  <si>
    <t>F9213</t>
  </si>
  <si>
    <t>Feld 143 stimmt nicht mit Anzahl der Kinderblöcke überein (Prüfung jeweils ob Feld "Kind Familienname" ausgefüllt ist)</t>
  </si>
  <si>
    <t>Anzahl der Kinder stimmt nicht mit Anzahl der Kinderblöcke überein</t>
  </si>
  <si>
    <t>Eingaben</t>
  </si>
  <si>
    <t>KZ220</t>
  </si>
  <si>
    <t>KZ225</t>
  </si>
  <si>
    <t>KZ260</t>
  </si>
  <si>
    <t>KZ245</t>
  </si>
  <si>
    <t>Freibetrag § 105</t>
  </si>
  <si>
    <t>Freibetrag § 35</t>
  </si>
  <si>
    <t>Soziale Stellung (0-8)</t>
  </si>
  <si>
    <t>Lohnzettel Dauer (Tage)</t>
  </si>
  <si>
    <t>AVAB oder AEAB (J/N)</t>
  </si>
  <si>
    <t>Kinder</t>
  </si>
  <si>
    <t>Pendlerpauschale</t>
  </si>
  <si>
    <t>FABO Plus Betrag</t>
  </si>
  <si>
    <t>Berechnung sonstige Bezüge</t>
  </si>
  <si>
    <t>KZ220 - KZ225 = Bemessungsgrundlage sonstige Bezüge (BMGsB)</t>
  </si>
  <si>
    <t>SUMME E</t>
  </si>
  <si>
    <t>Berechnung Jahressteuer nach Tarif</t>
  </si>
  <si>
    <t>- Freibetrag § 105</t>
  </si>
  <si>
    <t>- Freibetrag § 35</t>
  </si>
  <si>
    <t>= SUMME A auf Jahr gerechnet</t>
  </si>
  <si>
    <t>=SUMME H</t>
  </si>
  <si>
    <t>WENN FABO Plus Betrag !=0</t>
  </si>
  <si>
    <t>[Familienbonusplus]</t>
  </si>
  <si>
    <t xml:space="preserve"> - FABO Plus Betrag (SUMME H - FABO Plus Betrag darf nicht negativ sein)</t>
  </si>
  <si>
    <t>WENN AVAB oder AEAB</t>
  </si>
  <si>
    <t>[Alleinverdiener oder Alleinerzieher]</t>
  </si>
  <si>
    <t>WENN Soziale Stellung &lt; 6</t>
  </si>
  <si>
    <t>[Verkehrsabsetzbetrag]</t>
  </si>
  <si>
    <t>WENN Soziale Stellung &gt;=6</t>
  </si>
  <si>
    <t>[Pensionistenabsetzbetrag]</t>
  </si>
  <si>
    <t>= SUMME I - Jahressteuer nach Tarif (inkl SUMME E = Steuer sonstige Bezüge)</t>
  </si>
  <si>
    <t>Berechnung FC7002 und 7003</t>
  </si>
  <si>
    <t>WENN SUMME I * 0,1 &lt; 730</t>
  </si>
  <si>
    <t>SUMME F = -730</t>
  </si>
  <si>
    <t>WENN SUMME I * 0,1 &gt;=730</t>
  </si>
  <si>
    <t>SUMME F = Jahressteuer nach Tarif * -0,1</t>
  </si>
  <si>
    <t>Toleranz FC7002</t>
  </si>
  <si>
    <t>SUMME F</t>
  </si>
  <si>
    <t>WENN SUMME I * 0,25 &lt; 730</t>
  </si>
  <si>
    <t>SUMME G = 730</t>
  </si>
  <si>
    <t>WENN SUMME I * 0,25 &gt;= 730</t>
  </si>
  <si>
    <t>SUMME G = Jahressteuer nach Tarif * 0,25</t>
  </si>
  <si>
    <t>Toleranz FC7003</t>
  </si>
  <si>
    <t>SUMME G</t>
  </si>
  <si>
    <t>WENN KZ260 - SUMME I &lt; SUMME F</t>
  </si>
  <si>
    <t>--&gt; FC7002</t>
  </si>
  <si>
    <t>WENN KZ260 - SUMME I &gt; SUMME G</t>
  </si>
  <si>
    <t>--&gt; FC7003</t>
  </si>
  <si>
    <t xml:space="preserve">F7010 </t>
  </si>
  <si>
    <t>Unzulässiges Wert in "erhöhter PAB berücksichtigt"</t>
  </si>
  <si>
    <t>Anzahl Monate in Werkverkehr &gt; 12</t>
  </si>
  <si>
    <t>Unzulässiges Vorzeichen in Pendlereuro</t>
  </si>
  <si>
    <t>Unzulässiges Vorzeichen in steuerfrei gem § 3 Abs 1 Z 16c EStG</t>
  </si>
  <si>
    <t>Feld 143 &gt; 0 und Feld 142 'blank' oder 0 oder 'N'</t>
  </si>
  <si>
    <t>Divers</t>
  </si>
  <si>
    <t>28a</t>
  </si>
  <si>
    <t>Feld 17 &gt; 2019 und Feld 140 nicht 'blank' oder '0'</t>
  </si>
  <si>
    <t>F9330</t>
  </si>
  <si>
    <t>Wenn Feld 17&gt;2018 und Feld 142 "J" und (Feld 1509 &gt; 12)</t>
  </si>
  <si>
    <t>Wenn Feld 17 &gt;2018 und Feld 142 "J" und Feld (1510 &gt; 12)</t>
  </si>
  <si>
    <t>Wenn Feld 17 &gt; 2018 und Feld 142  "J" und (Feld 1511 &gt; 12)</t>
  </si>
  <si>
    <t>Wenn Feld 17 &gt; 2018 und Feld 142 "J" und (Feld 1512 &gt; 12)</t>
  </si>
  <si>
    <t>F2891</t>
  </si>
  <si>
    <t>Steuernummer der Bezugs(Pensions)aus-zahlende Stelle (Arbeitgeber)
STNR-Teil</t>
  </si>
  <si>
    <t>Steuernummer der Bezugs(Pensions)auszahlenden Stelle (Arbeitgeber)
FA-Teil</t>
  </si>
  <si>
    <t>Unzulässiger Wert bei Art des Geschlechtes (divers)</t>
  </si>
  <si>
    <t>Aushilfskräfte ab 2020 nicht mehr zulässig</t>
  </si>
  <si>
    <t>F9184</t>
  </si>
  <si>
    <t>Unzulässiger Wert in KZ 240</t>
  </si>
  <si>
    <t>KZ 240 bei dieser Lohnzettelart  unzulässig</t>
  </si>
  <si>
    <t>Landarbeiterfreibetrag über Maximalwert</t>
  </si>
  <si>
    <t>Landarbeiterfreibetrag bei soz. Stellung 3 und 6 bis 8 unzulässig</t>
  </si>
  <si>
    <t>Landarbeiterfreibetrag ab 2016 nicht mehr zulässig</t>
  </si>
  <si>
    <t>FA-Teil des Arbeitgebers ungleich Info-Satz</t>
  </si>
  <si>
    <t>Ungültiger FA-Teil des Arbeitgebers</t>
  </si>
  <si>
    <t>STNR-Teil des Arbeitgebers ungleich Info-Satz</t>
  </si>
  <si>
    <t>Ungültiger STNR-Teil des Arbeitgebers</t>
  </si>
  <si>
    <t>WENN (#19 [Versicherungsnummer / Laufende Nummer des Arbeitnehmers] ungleich ("0" oder "0000" oder blank) und &lt;1000)</t>
  </si>
  <si>
    <t>WENN (#19 [Versicherungsnummer / Laufende Nummer des Arbeitnehmers] &gt; 1000 und #20 [Versicherungsnummer / Geburtsdatum des Arbeitnehmers] Prüfung auf Kalendertag false und Format ungleich (TTMMJJJ, TT13JJJJ, TT14JJJJ, TT15JJJJ, TT16JJJJ))oder WENN (#19 [Versicherungsnummer / Laufende Nummer des Arbeitnehmers] ungleich &gt; 1000 und #20 [Versicherungsnummer / Geburtsdatum des Arbeitnehmers] Prüfung auf Kalendertag false</t>
  </si>
  <si>
    <t xml:space="preserve">WENN #19 [Versicherungsnummer / Laufende Nummer des Arbeitnehmers] &gt; 1000
und  Prüfung valide SVNR false
</t>
  </si>
  <si>
    <t>WENN (#32 [Versicherungsnummer / Laufende Nummer des Arbeitnehmers] ungleich ("0" oder "0000" oder blank) und &lt;1000)</t>
  </si>
  <si>
    <t>WENN (#32 [Versicherungsnummer / Laufende Nummer des Arbeitnehmers] &gt; 1000 und #33 [Versicherungsnummer / Geburtsdatum des Arbeitnehmers] Prüfung auf Kalendertag false und Format ungleich (TTMMJJJ, TT13JJJJ, TT14JJJJ, TT15JJJJ, TT16JJJJ))oder WENN (#32 [Versicherungsnummer / Laufende Nummer des Arbeitnehmers] ungleich &gt; 1000 und #33 [Versicherungsnummer / Geburtsdatum des Arbeitnehmers] Prüfung auf Kalendertag false</t>
  </si>
  <si>
    <t>24</t>
  </si>
  <si>
    <t>ungleich Feld 8 (FA-Teil) des Informationssatzes für Lohnzettel, Meldungen und Mitteilungen gem. § 109a EStG</t>
  </si>
  <si>
    <t>Wenn (FA-Teil) Zehnerstelle 'blank', auf Zehnerstelle 0 setzen, keine Fehlermeldung ausgeben!</t>
  </si>
  <si>
    <t>ungleich Feld 8 (STNR-Teil) des Informationssatzes für Lohnzettel, Meldungen und Mitteilungen gem. § 109a EStG</t>
  </si>
  <si>
    <t>ungültige Prüfziffer (Steuernummer)</t>
  </si>
  <si>
    <t>Länderkennung (int. KFZ Kennzeichen) bei LZArt 24 erforderlich</t>
  </si>
  <si>
    <t>Unzulässiges Vorzeichen zu Kostenübernahme gem § 26 Z 5 lit. B</t>
  </si>
  <si>
    <t>F9410</t>
  </si>
  <si>
    <t>F9420</t>
  </si>
  <si>
    <t>F9431</t>
  </si>
  <si>
    <t>F9432</t>
  </si>
  <si>
    <t>F9433</t>
  </si>
  <si>
    <t>F9440</t>
  </si>
  <si>
    <t>F9430</t>
  </si>
  <si>
    <t>F9450</t>
  </si>
  <si>
    <t>ungleich ('blank' oder numerisch)</t>
  </si>
  <si>
    <t>Wenn Feld 88 ungleich 'blank' oder 0 und (Feld 85 oder 86 nicht vorhanden)</t>
  </si>
  <si>
    <t>Wenn Feld 85 ungleich 'blank' oder 0 und (Feld 88 oder 86 nicht vorhanden)</t>
  </si>
  <si>
    <t>Wenn Feld 86 ungleich 'blank' oder 0 und (Feld 88 oder 85 nicht vorhanden)</t>
  </si>
  <si>
    <t>ungleich ("+" oder "-")
(bei 'blank' wird "+" angenommen)</t>
  </si>
  <si>
    <t>Wenn Feld 148 &gt; 0 und Feld 146 = ('blank' oder "0")</t>
  </si>
  <si>
    <t>Wenn Feld 146 &gt; 0 und Feld 148 &gt; Feld 146 x 3</t>
  </si>
  <si>
    <t>unzulässiger Wert in "Kostenübernahme gem § 26 Z 5 lit. B"</t>
  </si>
  <si>
    <r>
      <t>‘J’ und Feld 33 gleich ‘blank’</t>
    </r>
    <r>
      <rPr>
        <strike/>
        <sz val="9"/>
        <rFont val="Arial"/>
        <family val="2"/>
      </rPr>
      <t xml:space="preserve"> 
</t>
    </r>
  </si>
  <si>
    <t>Feld 42  gleich 'blank' oder 0</t>
  </si>
  <si>
    <t>Bei der Aufrollung berücksichtigte ÖGB-Beiträge</t>
  </si>
  <si>
    <t>‘J’ und Feld 31 = ‘J’</t>
  </si>
  <si>
    <t xml:space="preserve">‘J’ und Feld '33' "blank" </t>
  </si>
  <si>
    <t>wenn Feld 103 ungleich 'S' und Feld 11 (Art des Lohnzettels) = '24' und Feld 136 = blank</t>
  </si>
  <si>
    <t>wenn Feld 138 &gt; 10.000,-- (Toleranz + 10 €)</t>
  </si>
  <si>
    <t>wenn Feld 138 &gt; 20% von Feld 36 (Toleranz + 10 €)</t>
  </si>
  <si>
    <t>ungleich ('blank' oder numerisch) oder Feld 146 &gt; Tage ((Feld 16 + 1 Tag) - Feld 15) [Schaltjahr beachten]</t>
  </si>
  <si>
    <t xml:space="preserve">Mitarbeitergewinnbeteiligung gemäß § 3 Abs. 1 Z 35 </t>
  </si>
  <si>
    <t>F9460</t>
  </si>
  <si>
    <t>F9470</t>
  </si>
  <si>
    <t>Wenn Feld 152 &gt; 3000</t>
  </si>
  <si>
    <t>F9480</t>
  </si>
  <si>
    <t>3-7, 9-17, 19-22</t>
  </si>
  <si>
    <t>F9490</t>
  </si>
  <si>
    <t>F9500</t>
  </si>
  <si>
    <t xml:space="preserve">Unzulässiges Vorzeichen zu Mitarbeitergewinnbeteiligung gemäß § 3 Abs. 1 Z 35 </t>
  </si>
  <si>
    <t xml:space="preserve">unzulässiger Wert in Mitarbeitergewinnbeteiligung gemäß § 3 Abs. 1 Z 35 </t>
  </si>
  <si>
    <t>Mitarbeitergewinnbeteiligung gemäß § 3 Abs. 1 Z 35 größer 3000</t>
  </si>
  <si>
    <t>Mitarbeitergewinnbeteiligung gemäß § 3 Abs. 1 Z 35 vor 2022</t>
  </si>
  <si>
    <t>Mitarbeitergewinnbeteiligung gemäß § 3 Abs. 1 Z 35 bei dieser Lohnzettelart nicht zulässig</t>
  </si>
  <si>
    <t>Wenn Feld 152 &gt; Feld 36</t>
  </si>
  <si>
    <t>F9510</t>
  </si>
  <si>
    <t>Mitarbeitergewinnbeteiligung größer Bruttobezüge (KZ210)</t>
  </si>
  <si>
    <t>Wenn Feld 152 ungleich '0' oder 'blank' und Feld 17 &lt; 2022</t>
  </si>
  <si>
    <t>Wenn Feld 152 ungleich '0' oder 'blank'</t>
  </si>
  <si>
    <t>Betrag ´Pflegegeld´ oder ´Pflegegeld bis´ nicht angegeben</t>
  </si>
  <si>
    <t>Betrag ´Pflegegeld´ oder ´Pflegegeld von´ nicht angegeben</t>
  </si>
  <si>
    <t>Betrag ´Pflegegeld´ vorhanden - ohne Zeitraum</t>
  </si>
  <si>
    <t>Erhöhter Pensionistenabsetzbetrag [EHPAB]</t>
  </si>
  <si>
    <t>Freiwilliger Lohnsteuerabzug gem.§ 47 Abs. 1 lit. b</t>
  </si>
  <si>
    <t>Außerordentliche Einmalzahlung nach § 772a ASVG, § 400a
GSVG, § 394a BSVG, § 95h PG 1965 oder § 60 Abs. 19 BB-PG</t>
  </si>
  <si>
    <t>Teuerungsprämie gemäß § 124b Z 408</t>
  </si>
  <si>
    <t>Ausländischer Arbeitgeber - Lohnsteuer zur Bem. Grundlage zu gering (Normverhältnis)</t>
  </si>
  <si>
    <t>Wenn Feld 156 ungleich '0' oder 'blank'</t>
  </si>
  <si>
    <t>Wenn Feld 156 &gt; Feld 36</t>
  </si>
  <si>
    <t>Lohnsteuer weicht zu stark ab (Normverhältnis)</t>
  </si>
  <si>
    <t>F9520</t>
  </si>
  <si>
    <t>F9530</t>
  </si>
  <si>
    <t>F9531</t>
  </si>
  <si>
    <t>F9540</t>
  </si>
  <si>
    <t>F9550</t>
  </si>
  <si>
    <t>F9551</t>
  </si>
  <si>
    <t>F9552</t>
  </si>
  <si>
    <t>F9553</t>
  </si>
  <si>
    <t>F9554</t>
  </si>
  <si>
    <t>F7011</t>
  </si>
  <si>
    <t>Wenn Fehlercode F7002 anschlägt und Feld 153 = 'J'</t>
  </si>
  <si>
    <t>Unzulässiger Wert in 'Freiwilliger Lohnsteuerabzug'</t>
  </si>
  <si>
    <t>Unzulässiger Wert in 'Außerordentliche Einmalzahlung'</t>
  </si>
  <si>
    <t>Unzulässiges Vorzeichen zu Teuerungsprämie gemäß § 124b Z 408</t>
  </si>
  <si>
    <t>Teuerungsprämie gemäß § 124b Z 408 bei dieser Lohnzettelart nicht zulässig</t>
  </si>
  <si>
    <t>Teuerungsprämie gemäß § 124b Z 408 größer Bruttobezüge (KZ210)</t>
  </si>
  <si>
    <t>Unzulässiger Wert in Teuerungsprämie gemäß § 124b Z 408</t>
  </si>
  <si>
    <t>F9992</t>
  </si>
  <si>
    <t>Wenn Feld 100 Steuernummer (FA-Teil und STNR-Teil gemeinsam) weniger als 9 Zeichen hat; bei 8 stelliger Steuernummer muss bereits vor der Prüfung die führende 0 der Zehnerstelle des FA-Teils vorangestellt werden</t>
  </si>
  <si>
    <t>Ungültige Steuernummer des Arbeitgebers</t>
  </si>
  <si>
    <t>Außerordentliche Einmalzahlung nur bei Pensionisten zulässig</t>
  </si>
  <si>
    <t>Wenn Feld 15 (Beginn des Lohnzahlungszeitraumes) ungleich Feld 16 (Ende des Lohnzahlungszeitraumes) 
und (Feld 36 (KZ210) / Anzahl der Tage, aus Feld 15 und Feld 16) &gt; 30 
und Feld 70 (KZ 260) ungleich wie [ Feld 36 minus (30,- x Anzahl der Tage, aus Feld 15 und Feld 16 )] x 20% Toleranz +/- 10</t>
  </si>
  <si>
    <t>Wenn Feld 145 &gt; FABO Kind 1 (166,68 * Anzahl Monate ganzer Fabo (Feld 1510-159+1) + 83,34 * Anzahl Monate halber Fabo (Feld 1512-1511+1)) plus FABO weitere Kinder wenn vorhanden</t>
  </si>
  <si>
    <t>erhöhter PAB vorhanden und AVAB ebenfalls beantragt</t>
  </si>
  <si>
    <r>
      <t>erhöhter PAB vorhanden und kein</t>
    </r>
    <r>
      <rPr>
        <strike/>
        <sz val="10"/>
        <rFont val="Arial"/>
        <family val="2"/>
      </rPr>
      <t xml:space="preserve"> </t>
    </r>
    <r>
      <rPr>
        <sz val="10"/>
        <rFont val="Arial"/>
        <family val="2"/>
      </rPr>
      <t>Geburtsdatum Ehepartner vorhanden</t>
    </r>
  </si>
  <si>
    <r>
      <rPr>
        <b/>
        <sz val="16"/>
        <rFont val="Arial"/>
        <family val="2"/>
      </rPr>
      <t>Lohnzettelsatz</t>
    </r>
    <r>
      <rPr>
        <b/>
        <sz val="16"/>
        <color rgb="FFFF0000"/>
        <rFont val="Arial"/>
        <family val="2"/>
      </rPr>
      <t xml:space="preserve">
für
</t>
    </r>
  </si>
  <si>
    <t>Summe Mitarbeitergewinnbeteiligung gemäß § 3 Abs. 1 Z 35 und Teuerungsprämie gemäß § 124b Z 408 größer 3000</t>
  </si>
  <si>
    <t>F9532</t>
  </si>
  <si>
    <t>Wenn Fehlercode F7003 anschlägt und Feld 153 = 'J'</t>
  </si>
  <si>
    <t>F7012</t>
  </si>
  <si>
    <t>Ausländischer Arbeitgeber - Lohnsteuer zur Bem. Grundlage zu hoch (Normverhältnis)</t>
  </si>
  <si>
    <t>unzulässiger Wert oder 'blank'
Die Referenznummer muss auf einen Arbeitgeber bezogen pro Kalenderjahr für jedes Dienstverhältnis eindeutig sein. Werden mehrere Lohnzettel aufgrund ausländischer Arbeitsstätten übermittelt, so müssen die Lohnzettel ebenfalls unterschiedliche Referenznummern haben. Bei Übermittlung eines berichtigten Lohnzetteldatensatzes (auch bei Änderung des Lohnzahlungszeitraumes) muss sie unverändert beibehalten werden.</t>
  </si>
  <si>
    <t xml:space="preserve">- 132 WENN Soziale Stellung &lt; 6 </t>
  </si>
  <si>
    <t>Landeskennung/Postleitzahl des Arbeitnehmers</t>
  </si>
  <si>
    <t>Postleitzahl des Arbeitnehmers</t>
  </si>
  <si>
    <t>Ort des Arbeitnehmers</t>
  </si>
  <si>
    <t>F2400</t>
  </si>
  <si>
    <t>F2500</t>
  </si>
  <si>
    <t>F2600</t>
  </si>
  <si>
    <t>Außerordentliche Einmalzahlung in diesem Jahr nicht zulässig</t>
  </si>
  <si>
    <t>Wenn Feld 154 ungleich (‘blank’ oder „N“) und (Feld 17 ungleich 2022)</t>
  </si>
  <si>
    <t>ungültiger Wert
(zulässig laut DM-Org: alphanumerisch)</t>
  </si>
  <si>
    <t>ungültiger Wert
(zulässig laut DM-Org: alphabetisch)</t>
  </si>
  <si>
    <t>Kein oder unzulässiger Wert in Arbeitnehmer-Adresse</t>
  </si>
  <si>
    <t>Kein oder unzulässiger Wert in Landeskennung des Arbeitnehmers</t>
  </si>
  <si>
    <t>Kein oder unzulässiger Wert in Postleitzahl des Arbeitnehmers</t>
  </si>
  <si>
    <t>Kein oder unzulässiger Wert in Ort des Arbeitnehmers</t>
  </si>
  <si>
    <t>Kein oder mehr als ein Geschlecht (weiblich/männlich/divers) ausgewählt</t>
  </si>
  <si>
    <t>Datum (Feld 16 u. Feld 17) &gt; Datum (Feld 8) + 2 Monate (Toleranz)</t>
  </si>
  <si>
    <t>Wenn mehr als ein Feld aus (Feld 27, Feld 28 und Feld 28a) = 'J' oder
Wenn Feld 27 ='N' und Feld 28='N' und Feld 28a='N'
(wenn ‘blank’ wird 'N' angenommen)</t>
  </si>
  <si>
    <t>F3805</t>
  </si>
  <si>
    <r>
      <t>5,6,</t>
    </r>
    <r>
      <rPr>
        <strike/>
        <sz val="9"/>
        <rFont val="Arial"/>
        <family val="2"/>
      </rPr>
      <t>8</t>
    </r>
    <r>
      <rPr>
        <sz val="9"/>
        <rFont val="Arial"/>
        <family val="2"/>
      </rPr>
      <t>,11,15,19</t>
    </r>
  </si>
  <si>
    <t>Wenn (Feld 154 ungleich ('N' oder 'blank')) und (Feld 18 ungleich (6 oder 7 oder 8))</t>
  </si>
  <si>
    <t>Wenn (Feld 152 + Feld 156) &gt; 3000</t>
  </si>
  <si>
    <r>
      <t xml:space="preserve">Wenn Feld 148 &gt; </t>
    </r>
    <r>
      <rPr>
        <b/>
        <sz val="9"/>
        <rFont val="Arial"/>
        <family val="2"/>
      </rPr>
      <t>300</t>
    </r>
  </si>
  <si>
    <t>Wenn Feld 156 ungleich '0' oder 'blank' und Feld 17 &lt; 2022 oder &gt; 2023</t>
  </si>
  <si>
    <t>&lt;=</t>
  </si>
  <si>
    <t>&gt;</t>
  </si>
  <si>
    <t>Min Steuer</t>
  </si>
  <si>
    <t>Formel</t>
  </si>
  <si>
    <t>WENN 1 Kind</t>
  </si>
  <si>
    <t>WENN 2 Kinder</t>
  </si>
  <si>
    <t>WENN mehr als 2 Kinder</t>
  </si>
  <si>
    <t>je weiteres Kind</t>
  </si>
  <si>
    <t>[Werbungskostenpauschale]</t>
  </si>
  <si>
    <t>&lt;</t>
  </si>
  <si>
    <t>WENN SUMME A</t>
  </si>
  <si>
    <t>Dazwischen Einschleifen</t>
  </si>
  <si>
    <t>WENN SUMME B</t>
  </si>
  <si>
    <t>&gt;=</t>
  </si>
  <si>
    <t>WENN Pendlerpauschale &gt; 0</t>
  </si>
  <si>
    <t>WENN Pendlerpauschale = 0</t>
  </si>
  <si>
    <t>WENN EHPAB = N</t>
  </si>
  <si>
    <t>WENN EHPAB = J</t>
  </si>
  <si>
    <t>Einschleifen bis</t>
  </si>
  <si>
    <t>Pendlereuro ohne Pendlerpauschale und keine Kostenübernahme Öffi-Ticket vorhanden</t>
  </si>
  <si>
    <t>Gesamte Höhe der Beteiligung zum 31.12. in %</t>
  </si>
  <si>
    <t>Zufluss nach § 67a Abs. 3</t>
  </si>
  <si>
    <t>Beendigung Dienstverhältnis ohne Zufluss § 67a Abs. 3 Z 2</t>
  </si>
  <si>
    <t>Pauschale Lohnsteuer § 70 Abs. 2 Z 2</t>
  </si>
  <si>
    <t>Wenn Feld 158 ungleich '0' oder 'blank'</t>
  </si>
  <si>
    <t>ungleich ("+")
(bei 'blank' wird "+" angenommen)</t>
  </si>
  <si>
    <t>Wenn Feld 158 &gt; Feld 36</t>
  </si>
  <si>
    <t>Wenn Feld 159 ungleich '0' oder 'blank'</t>
  </si>
  <si>
    <t>1,8,18,23,24</t>
  </si>
  <si>
    <t>2-7, 9-17, 19-22</t>
  </si>
  <si>
    <t>Wenn Feld 159 &gt; 10,00%</t>
  </si>
  <si>
    <t>Wenn Feld 160 ungleich '0' oder 'blank'</t>
  </si>
  <si>
    <t>Wenn Feld 160 &gt; 10,00%</t>
  </si>
  <si>
    <t>Wenn Feld 159 ungleich '0' oder 'blank' und Feld 160 gleich '0' oder 'blank'</t>
  </si>
  <si>
    <t>Wenn Feld 161 ungleich 'N' oder 'blank'</t>
  </si>
  <si>
    <t>F9560</t>
  </si>
  <si>
    <t>F9570</t>
  </si>
  <si>
    <t>F9571</t>
  </si>
  <si>
    <t>F9572</t>
  </si>
  <si>
    <t>F9573</t>
  </si>
  <si>
    <t>F9574</t>
  </si>
  <si>
    <t>F9580</t>
  </si>
  <si>
    <t>F9581</t>
  </si>
  <si>
    <t>F9582</t>
  </si>
  <si>
    <t>F9583</t>
  </si>
  <si>
    <t>F9590</t>
  </si>
  <si>
    <t>F9591</t>
  </si>
  <si>
    <t>F9592</t>
  </si>
  <si>
    <t>F9600</t>
  </si>
  <si>
    <t>F9610</t>
  </si>
  <si>
    <t>F9620</t>
  </si>
  <si>
    <t>F9630</t>
  </si>
  <si>
    <t>F9601</t>
  </si>
  <si>
    <t>F9602</t>
  </si>
  <si>
    <t>Wenn Feld 162 = 'J' und Feld 164 ungleich '0' oder 'blank'</t>
  </si>
  <si>
    <t>F9611</t>
  </si>
  <si>
    <t>F9612</t>
  </si>
  <si>
    <t>Wenn Feld 162 ungleich 'N' oder 'blank'</t>
  </si>
  <si>
    <t>Wenn Feld 164 ungleich '0' oder 'blank'</t>
  </si>
  <si>
    <t>F9621</t>
  </si>
  <si>
    <t>F9622</t>
  </si>
  <si>
    <t>Wenn (Feld 164 ungleich '0' oder 'blank') und (Feld 72 &lt; (Feld 164 / 3))</t>
  </si>
  <si>
    <t>F9623</t>
  </si>
  <si>
    <t>F9631</t>
  </si>
  <si>
    <t>F9632</t>
  </si>
  <si>
    <t>2-17, 19-24</t>
  </si>
  <si>
    <t>1,18</t>
  </si>
  <si>
    <t>F9633</t>
  </si>
  <si>
    <t>Wenn (Feld 164 ungleich '0' oder 'blank') und (Feld 68 &lt; (Feld 164 * 27,5%))</t>
  </si>
  <si>
    <t>F9624</t>
  </si>
  <si>
    <t>Wenn (Feld 161 = 'J') und (Feld 164 gleich '0' oder 'blank') und (Feld 58 gleich '0' oder 'blank')</t>
  </si>
  <si>
    <t xml:space="preserve">Mit festen Sätzen versteuerte Bezüge gemäß § 67a Abs. 4 Z 2 </t>
  </si>
  <si>
    <t>Nach dem Tarif versteuerte sonstige Bezüge (§ 67 Abs. 2, 5 zweiter TS, 6, 10)</t>
  </si>
  <si>
    <t>Abzüglich Lohnsteuer mit festen Sätzen gemäß § 67 Abs. 3 bis 8 u. § 67a Abs.4 Z 2 (ausgenommen § 67 Abs. 5 zweiter Teilstrich)</t>
  </si>
  <si>
    <t>Wenn Feld 165 ungleich 'N' oder 'blank'</t>
  </si>
  <si>
    <t>Wenn Feld 165 gleich 'J' und (Feld 66 &lt; (Feld 36 * 20%))</t>
  </si>
  <si>
    <t>Wenn (Feld 165 gleich 'J') und (Feld 31 = 'J' oder Feld 34 = 'J' oder Feld 142 = 'J' oder Feld 125 = 'J')</t>
  </si>
  <si>
    <t>Einbehaltene Pauschale Lohnsteuer § 70 Abs. 2 Z 2 kleiner 20% der "Bruttobezüge gemäß § 25 (ohne § 26 und ohne § 3 Abs. 1 Z 16b)" (KZ210)</t>
  </si>
  <si>
    <t>Berücksichtigung Alleinverdiener/Alleinerzieherabsetzbetrag und Familienbonus Plus sowie Erhöhter Pensionistenabsetzbetrag bei beschränkter Steuerpflicht nicht zulässig</t>
  </si>
  <si>
    <t>Gewährung Start-Up-Mitarbeiterbeteiligung vorhanden und "Gesamte Höhe der Beteiligung zum 31.12. in %" nicht vorhanden</t>
  </si>
  <si>
    <t>"Gesamte Höhe der Beteiligung zum 31.12. in %" über Maximalwert</t>
  </si>
  <si>
    <t>"Zufluss nach § 67a Abs. 3 vorhanden" und weder "Mit festen Sätzen versteuerte Bezüge gemäß § 67a Abs. 4 Z 2" noch "Steuerfreie bzw. mit festen Sätzen versteuerte Bezüge gemäß § 67 Abs. 3 bis 8 (ausgen. § 67 Abs. 5 zweiter TS) und § 67a Abs. 4 Z 2 vor Abzug der SV-Beiträge" vorhanden</t>
  </si>
  <si>
    <t>"Beendigung Dienstverhältnis ohne Zufluss § 67a Abs. 3 Z 2" vorhanden und "Mit festen Sätzen versteuerte Bezüge gemäß § 67a Abs. 4 Z 2" ebenfalls vorhanden</t>
  </si>
  <si>
    <t xml:space="preserve">"Mit festen Sätzen versteuerte Bezüge gemäß § 67a Abs. 4 Z 2" vorhanden und "Nach dem Tarif versteuerte sonstige Bezüge (§ 67 Abs. 2, 5 zweiter TS, 6, 10)" kleiner 25% der zugeflossenen Start-Up-Mitarbeiterbeteiligung </t>
  </si>
  <si>
    <t>"Lohnsteuer mit festen Sätzen gemäß § 67 Abs. 3 bis 8 u. § 67a Abs.4 Z 2 (ausgenommen § 67 Abs. 5 zweiter Teilstrich)" kleiner 27,5% "Mit festen Sätzen versteuerte Bezüge gemäß § 67a Abs. 4 Z 2"</t>
  </si>
  <si>
    <t>Unzulässiges Vorzeichen zu "Mit festen Sätzen versteuerte Bezüge gemäß § 67a Abs. 4 Z 2 "</t>
  </si>
  <si>
    <t>Unzulässiger Wert in "Gesamte Höhe der Beteiligung zum 31.12. in %"</t>
  </si>
  <si>
    <t>"Gesamte Höhe der Beteiligung zum 31.12. in %" bei dieser Lohnzettelart nicht zulässig</t>
  </si>
  <si>
    <t>Unzulässiger Wert in "Zufluss nach § 67a Abs. 3"</t>
  </si>
  <si>
    <t>"Zufluss nach § 67a Abs. 3" bei dieser Lohnzettelart nicht zulässig</t>
  </si>
  <si>
    <t>Unzulässiger Wert in "Beendigung Dienstverhältnis ohne Zufluss § 67a Abs. 3 Z 2"</t>
  </si>
  <si>
    <t>"Beendigung Dienstverhältnis ohne Zufluss § 67a Abs. 3 Z 2" bei dieser Lohnzettelart nicht zulässig</t>
  </si>
  <si>
    <t>Unzulässiger Wert in "Mit festen Sätzen versteuerte Bezüge gemäß § 67a Abs. 4 Z 2"</t>
  </si>
  <si>
    <t>"Mit festen Sätzen versteuerte Bezüge gemäß § 67a Abs. 4 Z 2" bei dieser Lohnzettelart nicht zulässig</t>
  </si>
  <si>
    <t>Unzulässiger Wert in "Pauschale Lohnsteuer § 70 Abs. 2 Z 2"</t>
  </si>
  <si>
    <t>"Pauschale Lohnsteuer § 70 Abs. 2 Z 2" bei dieser Lohnzettelart nicht zulässig</t>
  </si>
  <si>
    <t>Alleinverdienerabsetzbetrag (AVAB) wurde berücksichtigt (J/N)</t>
  </si>
  <si>
    <t>Alleinerzieherabsetzbetrag (AEAB) wurde berücksichtigt (J/N)</t>
  </si>
  <si>
    <r>
      <rPr>
        <b/>
        <sz val="9"/>
        <rFont val="Arial"/>
        <family val="2"/>
      </rPr>
      <t>Bruttobezüge</t>
    </r>
    <r>
      <rPr>
        <sz val="9"/>
        <rFont val="Arial"/>
        <family val="2"/>
      </rPr>
      <t xml:space="preserve"> gemäß § 25 (ohne § 26 und ohne § 3 Abs. 1 Z 16b) (KZ210)</t>
    </r>
  </si>
  <si>
    <t>Steuerfreie Bezüge gemäß § 68 (KZ 215)</t>
  </si>
  <si>
    <t>Bezüge gemäß § 67 Abs. 1 und 2 (innerhalb des Jahressechstels soweit nicht nach § 67 Abs. 10 versteuert) und gemäß § 67 Abs. 5 zweiter Teilstrich (innerhalb des Jahreszwölftels), vor Abzug der Sozialversicherungsbeiträge (SV-Beiträge) (KZ 220)</t>
  </si>
  <si>
    <t>Insgesamt für lohnsteuerpflichtige Einkünfte einbehaltene SV-Beiträge, Kammerumlage, Wohnbauförderung</t>
  </si>
  <si>
    <t>Einbehaltene SV-Beiträge für Bezüge gemäß Kennzahl 220 (KZ 225)</t>
  </si>
  <si>
    <t>Einbehaltene SV-Beiträge für Bezüge gemäß § 67 Abs. 3 bis 8 (ausgen. § 67 Abs. 5 zweiter TS) sowie § 3 Abs. 1 Z 35, soweit steuerfrei bzw. mit festem Steuersatz versteuert (KZ 226)</t>
  </si>
  <si>
    <t xml:space="preserve">Auslandstätigkeit gemäß § 3 Abs. 1 Z 10 </t>
  </si>
  <si>
    <t>Pendler-Pauschale gemäß § 16 Abs. 1 Z 6</t>
  </si>
  <si>
    <t>Steuerfreie bzw. mit festen Sätzen versteuerte Bezüge gemäß § 67 Abs. 3 bis 8 (ausgen. § 67 Abs. 5 zweiter TS) und § 67a Abs. 4 Z 2 vor Abzug der SV-Beiträge</t>
  </si>
  <si>
    <t>Berücksichtigter Freibetrag gemäß § 105</t>
  </si>
  <si>
    <t>Berücksichtigter Freibetrag gemäß § 63 oder § 103 Abs. 1a</t>
  </si>
  <si>
    <t>Berücksichtigter Freibetrag gemäß § 35</t>
  </si>
  <si>
    <t>Nicht zu erfassende Bezüge gem. § 25 Abs. 1 Z 2a u. 3a (75%)</t>
  </si>
  <si>
    <t>Nicht steuerbare Bezüge (§ 26 Z 4) und steuerfreie Bezüge (§ 3 Abs. 1 Z 16 b)</t>
  </si>
  <si>
    <t>Anzahl der Kinder gemäß § 106 Abs. 1</t>
  </si>
  <si>
    <t>Arbeitgeberbeiträge an ausländische Pensionskassen (§ 26 Z 7)</t>
  </si>
  <si>
    <t>erhöhter PAB wurde berücksichtigt (J/N)</t>
  </si>
  <si>
    <t>Übernommene Kosten für Massenverkehrsmittel und Werkverkehr, Anzahl d. Kalendermonate</t>
  </si>
  <si>
    <t>Pendlereuro (§ 33 Abs. 5 Z 4)</t>
  </si>
  <si>
    <t>Überlassung eines arbeitgebereigenen Kfz für Fahrten Wohnung – Arbeitsstätte, Anzahl Kalendermonate (§ 16 Abs. 1 Z 6 lit. b)</t>
  </si>
  <si>
    <t>Werbungskostenpauschbetrag gemäß § 17 Abs. 6 für Expatriates</t>
  </si>
  <si>
    <t>erhöhter VAB wurde berücksichtigt (J/N)</t>
  </si>
  <si>
    <t>Familienbonus Plus wurde berücksichtigt (J/N)</t>
  </si>
  <si>
    <t>Anzahl der Kinder für Familienbonus Plus</t>
  </si>
  <si>
    <t>Höhe des Familienbonus Plus der tatsächlich steuermindernd gewirkt hat</t>
  </si>
  <si>
    <t xml:space="preserve">Länderkennung ausländische Arbeitsstätte (internationales KFZ Kennzeichen) </t>
  </si>
  <si>
    <t>Ausbezahltes Pflegegeld</t>
  </si>
  <si>
    <t>Gewährung Start-Up-Mitarbeiterbeteiligung im Kalenderjahr in %</t>
  </si>
  <si>
    <t>"Gewährung Start-Up-Mitarbeiterbeteiligung im Kalenderjahr in %" bei dieser Lohnzettelart nicht zulässig</t>
  </si>
  <si>
    <t>"Gewährung Start-Up-Mitarbeiterbeteiligung im Kalenderjahr in %" über Maximalwert</t>
  </si>
  <si>
    <t>Unzulässiger Wert in "Gewährung Start-Up-Mitarbeiterbeteiligung im Kalenderjahr in %"</t>
  </si>
  <si>
    <t>Pauschale Reiseaufwandsentschädigung gemäß § 3 Abs. 1 Z 16c</t>
  </si>
  <si>
    <t>Kostenübernahme gem § 26 Z 5 lit. b</t>
  </si>
  <si>
    <t>Teuerungsprämie gemäß § 124b Z 408 in diesem Jahr nicht zulässig, für 2024 nur "Mitarbeiterprämie gemäß § 124b Z 447" zulässig</t>
  </si>
  <si>
    <t>F7013</t>
  </si>
  <si>
    <t>G (P)</t>
  </si>
  <si>
    <t>ungleich "+" 
(bei 'blank' wird "+" angenommen)</t>
  </si>
  <si>
    <t>ab 1.1.2024 
Betrag &gt; 3672 auf Monate aliquotiert (entsprechend Feld 15 und 16) + 5,00 Toleranz</t>
  </si>
  <si>
    <t>Wenn Feld 15 ungleich Feld 16 und Feld 70 ungleich 20% von Wert Feld 36 - [7.300 aliquotiert +/- 10 Toleranz]</t>
  </si>
  <si>
    <t xml:space="preserve">ungleich 03,04,06,07,08,09,11,12,15,16,18,22,23,29,
33,38,41,46,51,52,53,54,57,59,61,65,67,68,
69,71,72,81,82,83,84,90,91,93,97,98 
</t>
  </si>
  <si>
    <t>Betrag &gt; 8640,--</t>
  </si>
  <si>
    <t>wenn (Feld 132 ungleich 'blank' oder 0) und 
(Feld 54 'blank' oder 0) und 
(Feld 150 'blank' oder 0)</t>
  </si>
  <si>
    <t>Zuschuss zur Kinderbetreuung § 3 Abs. 1 Z 13 lit. b</t>
  </si>
  <si>
    <t>Wenn Feld 167 ungleich '0' oder 'blank'</t>
  </si>
  <si>
    <t>Wenn Feld 169 ungleich '0' oder 'blank'</t>
  </si>
  <si>
    <t>Kostenersatz Aufladen E-Kfz/Anschaffung einer Ladeeinrichtung</t>
  </si>
  <si>
    <t>Unzulässiges Vorzeichen zu "Kostenersatz Aufladen E-Kfz/Anschaffung einer Ladeeinrichtung"</t>
  </si>
  <si>
    <t>"Kostenersatz Aufladen E-Kfz/Anschaffung einer Ladeeinrichtung" bei dieser Lohnzettelart nicht zulässig</t>
  </si>
  <si>
    <t>Unzulässiger Wert in "Kostenersatz Aufladen E-Kfz/Anschaffung einer Ladeeinrichtung"</t>
  </si>
  <si>
    <t>Unzulässiges Vorzeichen zu "Zuschuss zur Kinderbetreuung § 3 Abs. 1 Z 13 lit. b"</t>
  </si>
  <si>
    <t>Unzulässiger Wert in "Zuschuss zur Kinderbetreuung § 3 Abs. 1 Z 13 lit. b"</t>
  </si>
  <si>
    <t>"Zuschuss zur Kinderbetreuung § 3 Abs. 1 Z 13 lit. b" bei dieser Lohnzettelart nicht zulässig</t>
  </si>
  <si>
    <t>F9640</t>
  </si>
  <si>
    <t>F9650</t>
  </si>
  <si>
    <t>F9651</t>
  </si>
  <si>
    <t>F9660</t>
  </si>
  <si>
    <t>F9670</t>
  </si>
  <si>
    <t>F9671</t>
  </si>
  <si>
    <t>F9672</t>
  </si>
  <si>
    <t>Wenn Feld 169 &gt; Feld 36</t>
  </si>
  <si>
    <t>F9673</t>
  </si>
  <si>
    <t>"Zuschuss zur Kinderbetreuung § 3 Abs. 1 Z 13 lit. b" größer Bruttobezüge (KZ210)</t>
  </si>
  <si>
    <r>
      <t xml:space="preserve">ungleich Wert Feld 66 - Feld 68 +/- 0,20 Toleranz
</t>
    </r>
    <r>
      <rPr>
        <strike/>
        <sz val="9"/>
        <rFont val="Arial"/>
        <family val="2"/>
      </rPr>
      <t>(Bei Fehler keine weiteren Prüfungen zum Feld)</t>
    </r>
  </si>
  <si>
    <r>
      <t xml:space="preserve">ungleich Feld 66
</t>
    </r>
    <r>
      <rPr>
        <strike/>
        <sz val="9"/>
        <rFont val="Arial"/>
        <family val="2"/>
      </rPr>
      <t>(Bei Fehler keine weiteren Prüfungen zum Feld)</t>
    </r>
  </si>
  <si>
    <t>Telearbeitstage</t>
  </si>
  <si>
    <t>Telearbeitspauschale (§ 26 Z 9 lit. a)</t>
  </si>
  <si>
    <t>Feld 16 = '3112' und Feld 40 &gt; (Feld 36 - Feld 40 - Feld 58 - Feld 72)/6 (Toleranz +€ 100,-)</t>
  </si>
  <si>
    <t>Kontrollsechstel geringer als berücksichtigtes Jahressechstel (§ 77 Abs. 4a EStG) - gesetzliche Ausnahmen wurden bei der Berechnung nicht berücksichtigt</t>
  </si>
  <si>
    <t>Geburtsdatum der*des Partners*in</t>
  </si>
  <si>
    <t>F9680</t>
  </si>
  <si>
    <t>F9690</t>
  </si>
  <si>
    <t>F6803</t>
  </si>
  <si>
    <t>nicht kleiner 0 und aliquot (außer Steuer sonstige Bezüge)</t>
  </si>
  <si>
    <t>Statusinformation</t>
  </si>
  <si>
    <t>Geburtsdatum der*des Arbeitnehmer*in</t>
  </si>
  <si>
    <t>Betrag</t>
  </si>
  <si>
    <t>WENN BMGsB</t>
  </si>
  <si>
    <t>Steuersatz</t>
  </si>
  <si>
    <t>SUMME B</t>
  </si>
  <si>
    <t>Rest wird nach Tarif versteuert</t>
  </si>
  <si>
    <t>Günstigeres Ergebnis wird genommen</t>
  </si>
  <si>
    <t>unzulässiger Wert in "Telearbeitstage"</t>
  </si>
  <si>
    <t>Unzulässiges Vorzeichen zu "Telearbeitspauschale (§ 26 Z 9 lit. a)"</t>
  </si>
  <si>
    <t>unzulässiger Wert in "Telearbeitspauschale (§ 26 Z 9 lit. a)"</t>
  </si>
  <si>
    <t>Bei Eingabe eines Betrages Telearbeitspauschale müssen auch Homeofficetage angegeben werden</t>
  </si>
  <si>
    <t>"Telearbeitspauschale (§ 26 Z 9 lit. a)" über Tagesmaximalwert</t>
  </si>
  <si>
    <t>"Telearbeitspauschale (§ 26 Z 9 lit. a)" über absolutem Maximalwert</t>
  </si>
  <si>
    <t>Feld 66 &lt; Feld 68</t>
  </si>
  <si>
    <t xml:space="preserve">"insg. einbeh. Lohnsteuer" darf nicht geringer sein als "Lohnst. m. festen Sätzen" </t>
  </si>
  <si>
    <t>F9700</t>
  </si>
  <si>
    <t>Anzahl der Kinder mit Zuschuss zur Kinderbetreuung</t>
  </si>
  <si>
    <t>Unzulässiger Wert in ‘Anzahl der Kinder mit Zuschuss zur Kinderbetreuung'</t>
  </si>
  <si>
    <t>Wenn Feld 169 ungleich '0' oder 'blank' und Feld 17 [Jahr] &lt; 2025</t>
  </si>
  <si>
    <t>F9674</t>
  </si>
  <si>
    <t>"Zuschuss zur Kinderbetreuung § 3 Abs. 1 Z 13 lit. b" in diesem Jahr nicht zulässig</t>
  </si>
  <si>
    <t>F9652</t>
  </si>
  <si>
    <t>"Kostenersatz Aufladen E-Kfz/Anschaffung einer Ladeeinrichtung" in diesem Jahr nicht zulässig</t>
  </si>
  <si>
    <t xml:space="preserve">Wenn (Feld 152 + Feld 158) &gt; 3000 und (Feld 152 &lt;= 3000) </t>
  </si>
  <si>
    <t>F9575</t>
  </si>
  <si>
    <t>(Feld 158 &gt; 1000) und (Feld 17 &gt; 2024)</t>
  </si>
  <si>
    <t>"Mitarbeiterprämie gemäß § 124b Z 478" größer 1000</t>
  </si>
  <si>
    <t>Mitarbeiterprämie gemäß § 124b Z 447 (2024) oder gemäß § 124b Z 478 (ab 2025)</t>
  </si>
  <si>
    <r>
      <t xml:space="preserve">für Lohnzettel mit Zeitraum ab </t>
    </r>
    <r>
      <rPr>
        <b/>
        <sz val="12"/>
        <color rgb="FFFF0000"/>
        <rFont val="Arial"/>
        <family val="2"/>
      </rPr>
      <t>1.1.2026</t>
    </r>
  </si>
  <si>
    <t>Wenn (Feld 46 ungleich 'blank' oder 0) und (Feld 58 und Feld 152 und Feld 158 gleich 'blank' oder 0)</t>
  </si>
  <si>
    <t>((Wenn Feld 58 ungleich ('blank' oder 0)) oder (Wenn Feld 152 ungleich ('blank' oder 0)))
und (Wenn (Feld 58 + Feld 152 + Feld 158) &lt; Feld 46)
(Wenn alle drei betroffenen Felder 'blank' oder 0 sind, soll der Fehler somit nicht ausgelöst werden.)</t>
  </si>
  <si>
    <r>
      <t xml:space="preserve">Wenn Feld 158 ungleich '0' oder 'blank' und Feld 17 &lt; 2024 </t>
    </r>
    <r>
      <rPr>
        <strike/>
        <sz val="9"/>
        <rFont val="Arial"/>
        <family val="2"/>
      </rPr>
      <t>oder &gt; 2024</t>
    </r>
  </si>
  <si>
    <t>Wenn Feld 169 &gt; (2000 * Feld 172 [Anzahl der Kinder mit Zuschuss zur Kinderbetreuung])</t>
  </si>
  <si>
    <t>erhöhter VAB bei KZ 245 über Maximalwert vorhanden</t>
  </si>
  <si>
    <t>Anschaffung einer Ladeeinrichtung</t>
  </si>
  <si>
    <t>NEU 10.2025</t>
  </si>
  <si>
    <t>Steuerfreie Bezüge - Darin enthaltene Bezüge gem. § 68 Abs. 1</t>
  </si>
  <si>
    <t>Steuerfreie Bezüge - Darin enthaltene Bezüge gem. § 68 Abs. 2</t>
  </si>
  <si>
    <t>Beiträge zur Zukunftssicherung gemäß § 3 Abs. 1 Z 15 lit. a</t>
  </si>
  <si>
    <t>Mitarbeiterkapitalbeteiligung gemäß § 3 Abs. 1 Z 15 lit. b</t>
  </si>
  <si>
    <t>Mitarbeiterbeteiligungsstiftung gemäß § 3 Abs. 1 Z 15 lit. c und d</t>
  </si>
  <si>
    <t>Zuschüsse zu Carsharing gemäß § 3 Abs. 1 Z 16d</t>
  </si>
  <si>
    <t>Gutscheine gemäß § 3 Abs. 1 Z 17 lit. b</t>
  </si>
  <si>
    <t>Anschaffungskosten Kfz zum 31.12.</t>
  </si>
  <si>
    <t>Kostenersatz Aufladen E-Kfz</t>
  </si>
  <si>
    <t>Wenn Feld 1006 &gt; 300 [25*12=300]</t>
  </si>
  <si>
    <t>Wenn Feld 1009 &gt; 200</t>
  </si>
  <si>
    <t>Wenn Feld 1004 &gt; 7200 [600*12=7200]</t>
  </si>
  <si>
    <t>Wenn Feld 1007 &gt; 3000</t>
  </si>
  <si>
    <t>Wenn Feld 1008 &gt; 4500</t>
  </si>
  <si>
    <t>Wenn Feld 1010 &gt; 2928 [8*366=2928]</t>
  </si>
  <si>
    <t>F3603</t>
  </si>
  <si>
    <t>Wenn Feld 36 &lt; Feld 1001 [Bruttobezüge - Darin enthaltene Sachbezüge Kfz] + Feld 1002 [Bruttobezüge - Darin enthaltene Sachbezüge Wohnraum] + Feld 1003 [Bruttobezüge - Darin enthaltene sonstige Sachbezüge]</t>
  </si>
  <si>
    <t>F3806</t>
  </si>
  <si>
    <t>Wenn Feld 38 ungleich (Feld 1004 [Steuerfreie Bezüge - Darin enthaltene Bezüge gem. § 68 Abs. 1] + Feld 1005 [Steuerfreie Bezüge - Darin enthaltene Bezüge gem. § 68 Abs. 2])</t>
  </si>
  <si>
    <t>Summe "Steuerfreie Bezüge gem. § 68 Abs. 1" und "Steuerfreie Bezüge gem. § 68 Abs. 2" stimmt nicht mit KZ 215 "Steuerfreie Bezüge gem. § 68" überein</t>
  </si>
  <si>
    <t>Bruttobezüge (KZ210) dürfen nicht kleiner sein, als die Summe der darin enthaltenen Sachbezüge</t>
  </si>
  <si>
    <t>"Steuerfreie Bezüge gem. § 68 Abs. 1" über Maximalwert</t>
  </si>
  <si>
    <t>"Steuerfreie Bezüge gem. § 68 Abs. 2" über Maximalwert</t>
  </si>
  <si>
    <t>"Beiträge zur Zukunftssicherung gemäß § 3 Abs. 1 Z 15 lit. a" über Maximalwert</t>
  </si>
  <si>
    <t>"Mitarbeiterkapitalbeteiligung gemäß § 3 Abs. 1 Z 15 lit. b" über Maximalwert</t>
  </si>
  <si>
    <t>"Mitarbeiterbeteiligungsstiftung gemäß § 3 Abs. 1 Z 15 lit. c und d" über Maximalwert</t>
  </si>
  <si>
    <t>"Zuschüsse zu Carsharing gemäß § 3 Abs. 1 Z 16d" über Maximalwert</t>
  </si>
  <si>
    <t>"Gutscheine gemäß § 3 Abs. 1 Z 17 lit. b" über Maximalwert</t>
  </si>
  <si>
    <t>"Sachbezug Kfz" nur in Kombination mit "Anschaffungskosten Kfz zum 31.12." zulässig</t>
  </si>
  <si>
    <t>"Anschaffung einer Ladeeinrichtung" über Maximalwert</t>
  </si>
  <si>
    <t>F9705</t>
  </si>
  <si>
    <t>F9710</t>
  </si>
  <si>
    <t>F9715</t>
  </si>
  <si>
    <t>F9735</t>
  </si>
  <si>
    <t>F9720</t>
  </si>
  <si>
    <t>F9725</t>
  </si>
  <si>
    <t>F9730</t>
  </si>
  <si>
    <t>F9740</t>
  </si>
  <si>
    <t>F9745</t>
  </si>
  <si>
    <t>F9750</t>
  </si>
  <si>
    <t>F9755</t>
  </si>
  <si>
    <t>F9760</t>
  </si>
  <si>
    <t>Sachbezug Kfz 0%</t>
  </si>
  <si>
    <t>Sachbezug Kfz 1,5%</t>
  </si>
  <si>
    <t>Sachbezug Kfz 2%</t>
  </si>
  <si>
    <t>Sachbezug Kfz Durchschnittswert</t>
  </si>
  <si>
    <t>Wenn Feld 1012 ungleich 'J' oder 'N'
(wenn ‘blank’ wird 'N' angenommen)</t>
  </si>
  <si>
    <t>Wenn Feld 1013 ungleich 'J' oder 'N'
(wenn ‘blank’ wird 'N' angenommen)</t>
  </si>
  <si>
    <t>Wenn Feld 1014 ungleich 'J' oder 'N'
(wenn ‘blank’ wird 'N' angenommen)</t>
  </si>
  <si>
    <t>Wenn Feld 1015 ungleich 'J' oder 'N'
(wenn ‘blank’ wird 'N' angenommen)</t>
  </si>
  <si>
    <t>F9765</t>
  </si>
  <si>
    <t>F9770</t>
  </si>
  <si>
    <t>F9775</t>
  </si>
  <si>
    <t>"Anschaffung einer Ladeeinrichtung" nur zulässig wenn zumindest eines der beiden Felder "Sachbezug Kfz 0%" oder "Sachbezug Kfz Durchschnittswert" = "J"</t>
  </si>
  <si>
    <t>"Kostenersatz Aufladen E-Kfz" nur zulässig wenn zumindest eines der beiden Felder "Sachbezug Kfz 0%" oder "Sachbezug Kfz Durchschnittswert" = "J"</t>
  </si>
  <si>
    <t>Unzulässiger Wert in "Sachbezug Kfz 0%" nur "J", "N" oder 'blank' erlaubt</t>
  </si>
  <si>
    <t>Unzulässiger Wert in "Sachbezug Kfz 1,5%" nur "J", "N" oder 'blank' erlaubt</t>
  </si>
  <si>
    <t>Unzulässiger Wert in "Sachbezug Kfz 2%" nur "J", "N" oder 'blank' erlaubt</t>
  </si>
  <si>
    <t>Unzulässiger Wert in "Sachbezug Kfz Durchschnittswert" nur "J", "N" oder 'blank' erlaubt</t>
  </si>
  <si>
    <r>
      <t xml:space="preserve">Summe aus 'Bezüge gem. § 67 Abs. 3-8’, 'Mitarbeitergewinnbeteiligung' und 'Mitarbeiterprämie </t>
    </r>
    <r>
      <rPr>
        <sz val="10"/>
        <color rgb="FFFF0000"/>
        <rFont val="Arial"/>
        <family val="2"/>
      </rPr>
      <t>(ab 2025)</t>
    </r>
    <r>
      <rPr>
        <sz val="10"/>
        <rFont val="Arial"/>
        <family val="2"/>
      </rPr>
      <t>' ist kleiner als KZ 226</t>
    </r>
  </si>
  <si>
    <r>
      <t xml:space="preserve">KZ 226 vorhanden und keine Bezüge gem. § 67 Abs. 3-8, Mitarbeitergewinnbeteiligung oder Mitarbeiterprämie </t>
    </r>
    <r>
      <rPr>
        <sz val="10"/>
        <color rgb="FFFF0000"/>
        <rFont val="Arial"/>
        <family val="2"/>
      </rPr>
      <t>(ab 2025)</t>
    </r>
    <r>
      <rPr>
        <sz val="10"/>
        <rFont val="Arial"/>
        <family val="2"/>
      </rPr>
      <t xml:space="preserve"> eingetragen</t>
    </r>
  </si>
  <si>
    <t>Wenn Feld 1018 &gt; 2000</t>
  </si>
  <si>
    <r>
      <t xml:space="preserve">Betrag &gt; </t>
    </r>
    <r>
      <rPr>
        <sz val="9"/>
        <color rgb="FFFF0000"/>
        <rFont val="Arial"/>
        <family val="2"/>
      </rPr>
      <t>83.160,--</t>
    </r>
    <r>
      <rPr>
        <sz val="9"/>
        <rFont val="Arial"/>
        <family val="2"/>
      </rPr>
      <t xml:space="preserve"> auf Monate aliquotiert (entsprechend Feld 15 und 16)</t>
    </r>
  </si>
  <si>
    <r>
      <t xml:space="preserve">&lt; Jahressteuer nach Tarif *) + 6% von (Feld 40 - Feld 44 – </t>
    </r>
    <r>
      <rPr>
        <sz val="9"/>
        <color rgb="FFFF0000"/>
        <rFont val="Arial"/>
        <family val="2"/>
      </rPr>
      <t>2490</t>
    </r>
    <r>
      <rPr>
        <sz val="9"/>
        <rFont val="Arial"/>
        <family val="2"/>
      </rPr>
      <t>) - 10% Toleranz (mind. 730)</t>
    </r>
  </si>
  <si>
    <r>
      <t xml:space="preserve">&gt; Jahressteuer nach Tarif *) + 6% von (Feld 40 - Feld 44 – </t>
    </r>
    <r>
      <rPr>
        <sz val="9"/>
        <color rgb="FFFF0000"/>
        <rFont val="Arial"/>
        <family val="2"/>
      </rPr>
      <t>2490</t>
    </r>
    <r>
      <rPr>
        <sz val="9"/>
        <rFont val="Arial"/>
        <family val="2"/>
      </rPr>
      <t>) + 25% Toleranz (mind. 730)</t>
    </r>
  </si>
  <si>
    <r>
      <t xml:space="preserve">Feld 132 &gt; </t>
    </r>
    <r>
      <rPr>
        <sz val="9"/>
        <color rgb="FFFF0000"/>
        <rFont val="Arial"/>
        <family val="2"/>
      </rPr>
      <t>3000</t>
    </r>
    <r>
      <rPr>
        <sz val="9"/>
        <rFont val="Arial"/>
        <family val="2"/>
      </rPr>
      <t xml:space="preserve"> (Jahresbetrag) auf Monate (aliquotiert entsprechend Feld 15 und 16)</t>
    </r>
  </si>
  <si>
    <r>
      <t xml:space="preserve">gleich 'J' und Feld 64 &gt; </t>
    </r>
    <r>
      <rPr>
        <sz val="9"/>
        <color rgb="FFFF0000"/>
        <rFont val="Arial"/>
        <family val="2"/>
      </rPr>
      <t>16.056,--</t>
    </r>
  </si>
  <si>
    <t>UPDATE 10.2025</t>
  </si>
  <si>
    <t>Steuerfreie Bezüge gemäß § 68 (KZ 215) über Maximalwert</t>
  </si>
  <si>
    <t>Bruttobezüge - Darin enthaltene Sachbezüge Kfz</t>
  </si>
  <si>
    <t>F9780</t>
  </si>
  <si>
    <r>
      <t>Wenn Feld 167 ungleich '0' oder 'blank' und Feld 17 [Jahr] &lt;</t>
    </r>
    <r>
      <rPr>
        <sz val="9"/>
        <color rgb="FFFF0000"/>
        <rFont val="Arial"/>
        <family val="2"/>
      </rPr>
      <t>&gt;</t>
    </r>
    <r>
      <rPr>
        <sz val="9"/>
        <rFont val="Arial"/>
        <family val="2"/>
      </rPr>
      <t xml:space="preserve"> 2025 </t>
    </r>
  </si>
  <si>
    <t>Summe "Mitarbeitergewinnbeteiligung gemäß § 3 Abs. 1 Z 35" und "Mitarbeiterprämie gemäß § 124b Z 447" (2024) bzw. "Mitarbeiterprämie gemäß § 124b Z 478" (2025) größer 3000</t>
  </si>
  <si>
    <t>Unzulässiger Wert in "Mitarbeiterprämie gemäß § 124b Z 447" (2024) bzw. "Mitarbeiterprämie gemäß § 124b Z 478" (2025)</t>
  </si>
  <si>
    <t>Unzulässiges Vorzeichen zu "Mitarbeiterprämie gemäß § 124b Z 447" (2024) bzw. "Mitarbeiterprämie gemäß § 124b Z 478" (2025)</t>
  </si>
  <si>
    <t>"Mitarbeiterprämie gemäß § 124b Z 447" (2024) bzw. "Mitarbeiterprämie gemäß § 124b Z 478" (2025) bei dieser Lohnzettelart nicht zulässig</t>
  </si>
  <si>
    <t>"Mitarbeiterprämie gemäß § 124b Z 447" (2024) bzw. "Mitarbeiterprämie gemäß § 124b Z 478" (2025) größer Bruttobezüge (KZ210)</t>
  </si>
  <si>
    <t>"Mitarbeiterprämie gemäß § 124b Z 447" (2024) bzw. "Mitarbeiterprämie gemäß § 124b Z 478" (2025) in diesem Jahr nicht zulässig</t>
  </si>
  <si>
    <t>"Zuschuss zur Kinderbetreuung § 3 Abs. 1 Z 13 lit. b" größer 2000 * "Anzahl der Kinder mit Zuschuss zur Kinderbetreuung"</t>
  </si>
  <si>
    <t>F9771</t>
  </si>
  <si>
    <t>F9781</t>
  </si>
  <si>
    <t>"Anschaffung einer Ladeeinrichtung" in diesem Jahr nicht zulässig</t>
  </si>
  <si>
    <t>"Kostenersatz Aufladen E-Kfz" in diesem Jahr nicht zulässig</t>
  </si>
  <si>
    <t>F1705</t>
  </si>
  <si>
    <t>F1706</t>
  </si>
  <si>
    <t>Wenn Feld 17 &lt; Vorjahr - 10</t>
  </si>
  <si>
    <t>1-2, 4-5, 8-15, 17-24</t>
  </si>
  <si>
    <t>Übermittlung außerhalb des Aufrollungszeitraumes nicht zulässig</t>
  </si>
  <si>
    <r>
      <t xml:space="preserve">wenn Feld 103 ungleich "blank" oder "K" oder "S" </t>
    </r>
    <r>
      <rPr>
        <sz val="9"/>
        <color rgb="FFFF0000"/>
        <rFont val="Arial"/>
        <family val="2"/>
      </rPr>
      <t>oder "A"</t>
    </r>
  </si>
  <si>
    <t>F9031</t>
  </si>
  <si>
    <t xml:space="preserve">Wenn (Feld 103 = "A") </t>
  </si>
  <si>
    <t>Korrekturindikation "A" bei dieser Lohnzettelart unzulässig</t>
  </si>
  <si>
    <t>Wenn (Feld 17 &lt; laufendes Jahr) und (aktuelles Datum bei ELDA Eingang &gt; 30.04.) und (Korrekturinidkator ungleich "A")</t>
  </si>
  <si>
    <t>NEU 10.2025, UPDATE 12.2025</t>
  </si>
  <si>
    <t>NEU 12.2025</t>
  </si>
  <si>
    <t>UPDATE 12.2025</t>
  </si>
  <si>
    <t>NEU 11.2025, UPDATE 12.2025</t>
  </si>
  <si>
    <t>11.2025, UPDATE 12.2025</t>
  </si>
  <si>
    <r>
      <t xml:space="preserve">Wenn (Feld 1017 ungleich 'blank' </t>
    </r>
    <r>
      <rPr>
        <sz val="9"/>
        <color rgb="FFFF0000"/>
        <rFont val="Arial"/>
        <family val="2"/>
      </rPr>
      <t>oder 0</t>
    </r>
    <r>
      <rPr>
        <sz val="9"/>
        <rFont val="Arial"/>
        <family val="2"/>
      </rPr>
      <t>) und (Feld 17 [Jahr] &lt; 2026)</t>
    </r>
  </si>
  <si>
    <r>
      <t xml:space="preserve">Wenn (Feld 1018 ungleich 'blank' </t>
    </r>
    <r>
      <rPr>
        <sz val="9"/>
        <color rgb="FFFF0000"/>
        <rFont val="Arial"/>
        <family val="2"/>
      </rPr>
      <t>oder 0</t>
    </r>
    <r>
      <rPr>
        <sz val="9"/>
        <rFont val="Arial"/>
        <family val="2"/>
      </rPr>
      <t>) und (Feld 17 [Jahr] &lt; 2026)</t>
    </r>
  </si>
  <si>
    <r>
      <t>Wenn (Feld 1017 ungleich 'blank'</t>
    </r>
    <r>
      <rPr>
        <sz val="9"/>
        <color rgb="FFFF0000"/>
        <rFont val="Arial"/>
        <family val="2"/>
      </rPr>
      <t xml:space="preserve"> oder 0</t>
    </r>
    <r>
      <rPr>
        <sz val="9"/>
        <rFont val="Arial"/>
        <family val="2"/>
      </rPr>
      <t xml:space="preserve">) und ((Feld 1012 </t>
    </r>
    <r>
      <rPr>
        <sz val="9"/>
        <color rgb="FFFF0000"/>
        <rFont val="Arial"/>
        <family val="2"/>
      </rPr>
      <t>und</t>
    </r>
    <r>
      <rPr>
        <sz val="9"/>
        <rFont val="Arial"/>
        <family val="2"/>
      </rPr>
      <t xml:space="preserve"> Feld 1015) ungleich ('J'))</t>
    </r>
  </si>
  <si>
    <r>
      <t xml:space="preserve">Wenn (Feld 1018 ungleich 'blank' </t>
    </r>
    <r>
      <rPr>
        <sz val="9"/>
        <color rgb="FFFF0000"/>
        <rFont val="Arial"/>
        <family val="2"/>
      </rPr>
      <t>oder 0</t>
    </r>
    <r>
      <rPr>
        <sz val="9"/>
        <rFont val="Arial"/>
        <family val="2"/>
      </rPr>
      <t xml:space="preserve">) und ((Feld 1012 </t>
    </r>
    <r>
      <rPr>
        <sz val="9"/>
        <color rgb="FFFF0000"/>
        <rFont val="Arial"/>
        <family val="2"/>
      </rPr>
      <t>und</t>
    </r>
    <r>
      <rPr>
        <sz val="9"/>
        <rFont val="Arial"/>
        <family val="2"/>
      </rPr>
      <t xml:space="preserve"> Feld 1015) ungleich ('J'))</t>
    </r>
  </si>
  <si>
    <t>NEU 10.2025, UPDATE 01.2026</t>
  </si>
  <si>
    <r>
      <t>Wenn ((Feld 1001 &gt; 0) und ((</t>
    </r>
    <r>
      <rPr>
        <strike/>
        <sz val="9"/>
        <color rgb="FFFF0000"/>
        <rFont val="Arial"/>
        <family val="2"/>
      </rPr>
      <t>Feld 1012 und</t>
    </r>
    <r>
      <rPr>
        <sz val="9"/>
        <rFont val="Arial"/>
        <family val="2"/>
      </rPr>
      <t xml:space="preserve"> Feld 1013 und Feld 1014 und Feld 1015) gleich 'N' oder 'blank')) oder ((Feld 1001 = '0' oder 'blank') und ((</t>
    </r>
    <r>
      <rPr>
        <strike/>
        <sz val="9"/>
        <color rgb="FFFF0000"/>
        <rFont val="Arial"/>
        <family val="2"/>
      </rPr>
      <t xml:space="preserve">Feld 1012 oder </t>
    </r>
    <r>
      <rPr>
        <sz val="9"/>
        <rFont val="Arial"/>
        <family val="2"/>
      </rPr>
      <t>Feld 1013 oder Feld 1014 oder Feld 1015) gleich 'J'))</t>
    </r>
  </si>
  <si>
    <r>
      <t>Wenn ((Feld 1012 oder Feld 1013 oder Feld 1014 oder Feld 1015) gleich 'J') und (Feld 1016 gleich (0 oder 'blank'))</t>
    </r>
    <r>
      <rPr>
        <sz val="9"/>
        <color rgb="FFFF0000"/>
        <rFont val="Arial"/>
        <family val="2"/>
      </rPr>
      <t xml:space="preserve"> und (Feld 16 "Ende des Lohnzahlungszeitraumes" = 3112)</t>
    </r>
  </si>
  <si>
    <t xml:space="preserve">ungleich Wert Feld 62 "Summe übrige Abzüge (KZ 243)" </t>
  </si>
  <si>
    <t>[+/- 0,40 Toleranz]</t>
  </si>
  <si>
    <t>+</t>
  </si>
  <si>
    <t>Feld 52 "Auslandstätigkeit gemäß § 3 Abs. 1 Z 10"</t>
  </si>
  <si>
    <t>Feld 54 "Pendler-Pauschale gemäß § 16 Abs. 1 Z 6"</t>
  </si>
  <si>
    <t>Feld 58 "Steuerfreie bzw. mit festen Sätzen versteuerte Bezüge gemäß § 67 Abs. 3 bis 8 (ausgen. § 67 Abs. 5 zweiter TS) und § 67a Abs. 4 Z 2 vor Abzug der SV-Beiträge"</t>
  </si>
  <si>
    <t>Feld 60 "Sonstige steuerfreie Bezüge"</t>
  </si>
  <si>
    <t>Feld 129 "Pauschale Reiseaufwandsentschädigung gemäß § 3 Abs. 1 Z 16c"</t>
  </si>
  <si>
    <t>Feld 138 "Werbungskostenpauschbetrag gemäß § 17 Abs. 6 für Expatriates"</t>
  </si>
  <si>
    <t>Feld 140 "Aushilfskräfte gem § 3 Abs 1 Z 11 lit.a EStG"</t>
  </si>
  <si>
    <t>Feld 152 "Mitarbeitergewinnbeteiligung gemäß § 3 Abs. 1 Z 35"</t>
  </si>
  <si>
    <t>Feld 156 "Teuerungsprämie gemäß § 124b Z 408"</t>
  </si>
  <si>
    <t>Feld 158 "Mitarbeiterprämie gemäß § 124b Z 447 (2024) oder gemäß § 124b Z 478 (ab 2025)"</t>
  </si>
  <si>
    <t>Feld 169 "Zuschuss zur Kinderbetreuung § 3 Abs. 1 Z 13 lit. b"</t>
  </si>
  <si>
    <t>Feld 1006 "Beiträge zur Zukunftssicherung gemäß § 3 Abs. 1 Z 15 lit. a"</t>
  </si>
  <si>
    <t>Feld 1007 "Mitarbeiterkapitalbeteiligung gemäß § 3 Abs. 1 Z 15 lit. b"</t>
  </si>
  <si>
    <t>Feld 1008 "Mitarbeiterbeteiligungsstiftung gemäß § 3 Abs. 1 Z 15 lit. c und d"</t>
  </si>
  <si>
    <t>Feld 1009 "Zuschüsse zu Carsharing gemäß § 3 Abs. 1 Z 16d"</t>
  </si>
  <si>
    <t>Summe vorzeichengerechter Wert (sofern die jeweilige Kennzahl für das Jahr zulässig ist):</t>
  </si>
  <si>
    <r>
      <t xml:space="preserve">Wenn Feld 1005 &gt; </t>
    </r>
    <r>
      <rPr>
        <sz val="9"/>
        <color rgb="FFFF0000"/>
        <rFont val="Arial"/>
        <family val="2"/>
      </rPr>
      <t>2100</t>
    </r>
    <r>
      <rPr>
        <sz val="9"/>
        <rFont val="Arial"/>
        <family val="2"/>
      </rPr>
      <t xml:space="preserve"> [200*2+</t>
    </r>
    <r>
      <rPr>
        <sz val="9"/>
        <color rgb="FFFF0000"/>
        <rFont val="Arial"/>
        <family val="2"/>
      </rPr>
      <t>170</t>
    </r>
    <r>
      <rPr>
        <sz val="9"/>
        <rFont val="Arial"/>
        <family val="2"/>
      </rPr>
      <t>*10=</t>
    </r>
    <r>
      <rPr>
        <sz val="9"/>
        <color rgb="FFFF0000"/>
        <rFont val="Arial"/>
        <family val="2"/>
      </rPr>
      <t>2100</t>
    </r>
    <r>
      <rPr>
        <sz val="9"/>
        <rFont val="Arial"/>
        <family val="2"/>
      </rPr>
      <t>]</t>
    </r>
  </si>
  <si>
    <t>"Bruttobezüge - Darin enthaltene Sachbezüge Kfz" und "Sachbezug Kfz 1,5%, 2% oder Durchschnittswert" nur gemeinsam zulässig</t>
  </si>
  <si>
    <t>Zeitraum bis</t>
  </si>
  <si>
    <t>Zeitraum von</t>
  </si>
  <si>
    <t>Feld 1011 "Mitarbeiterrabatte gemäß § 3 Abs. 1 Z 21"</t>
  </si>
  <si>
    <t>Feld 1010 "Gutscheine gemäß § 3 Abs. 1 Z 17 lit. b"</t>
  </si>
  <si>
    <t>Feld 56 "Einbehaltene freiwillige Beiträge gemäß § 16 Abs. 1 Z 3 lit. b"</t>
  </si>
  <si>
    <t>Feld 127 "Entwicklungshelfer*innen gemäß § 3 Abs. 1 Z 11 lit. b"</t>
  </si>
  <si>
    <t>Entwicklungshelfer*innen gemäß § 3 Abs. 1 Z 11 lit. b</t>
  </si>
  <si>
    <t>Einbehaltene freiwillige Beiträge gemäß § 16 Abs. 1 Z 3 lit. b</t>
  </si>
  <si>
    <t>NEU 01.2026</t>
  </si>
  <si>
    <t>Mitarbeiterrabatte gemäß § 3 Abs. 1 Z 21</t>
  </si>
  <si>
    <t>Wenn Feld 1011 &gt; 1000</t>
  </si>
  <si>
    <t>F9743</t>
  </si>
  <si>
    <t>"Mitarbeiterrabatte gemäß § 3 Abs. 1 Z 21" die im Einzelfall 20% übersteigen über Maximalwert</t>
  </si>
  <si>
    <t>F6201_2026</t>
  </si>
  <si>
    <t>F6201_2025</t>
  </si>
  <si>
    <t>F6201_2024</t>
  </si>
  <si>
    <t>F6201_2022</t>
  </si>
  <si>
    <r>
      <t>2025:
Feld 52 bis Feld 60 
+ Feld 127 + Feld 129 + Feld 138
+ Feld 152 + Feld 158</t>
    </r>
    <r>
      <rPr>
        <b/>
        <sz val="9"/>
        <rFont val="Arial"/>
        <family val="2"/>
      </rPr>
      <t xml:space="preserve"> + Feld 169 </t>
    </r>
  </si>
  <si>
    <r>
      <t xml:space="preserve">2022-2023: 
Feld 52 bis Feld 60 
+ Feld 127 + Feld 129 + Feld 138
</t>
    </r>
    <r>
      <rPr>
        <b/>
        <sz val="9"/>
        <rFont val="Arial"/>
        <family val="2"/>
      </rPr>
      <t>+ Feld 152 + Feld 156</t>
    </r>
  </si>
  <si>
    <r>
      <t xml:space="preserve">2024: 
Feld 52 bis Feld 60 
+ Feld 127 + Feld 129 + Feld 138
+ Feld 152 </t>
    </r>
    <r>
      <rPr>
        <b/>
        <strike/>
        <sz val="9"/>
        <rFont val="Arial"/>
        <family val="2"/>
      </rPr>
      <t>+ Feld 156</t>
    </r>
    <r>
      <rPr>
        <b/>
        <sz val="9"/>
        <rFont val="Arial"/>
        <family val="2"/>
      </rPr>
      <t xml:space="preserve"> + Feld 158</t>
    </r>
  </si>
  <si>
    <r>
      <t xml:space="preserve">2026:
Feld 52 bis Feld 60 
+ Feld 127 + Feld 129 + Feld 138 
+ Feld 152 + Feld 158 + Feld 169
</t>
    </r>
    <r>
      <rPr>
        <b/>
        <sz val="9"/>
        <rFont val="Arial"/>
        <family val="2"/>
      </rPr>
      <t>+ Feld 1006 + Feld 1007 + Feld 1008 
+ Feld 1009 + Feld 1010 + Feld 1011</t>
    </r>
  </si>
  <si>
    <t>bis inkl. 2021: 
Feld 52 bis Feld 60 
+ Feld 127 + Feld 129 + Feld 138</t>
  </si>
  <si>
    <t>F6201_2021</t>
  </si>
  <si>
    <t>jetzt ein Reservefeld</t>
  </si>
  <si>
    <t>Summe vorzeichengerechter Werte ungleich Wert Feld 62 +/- 0,40 Toleranz (sofern die jeweilige Kennzahl für den Zeitraum lt. Feld 17 (JALZ) zulässig ist):</t>
  </si>
  <si>
    <t>Update 02.2026</t>
  </si>
  <si>
    <t>Die Erweiterung des Fehlercodes um das Jahr dient nur zur Unterscheidung in ELDA, in der Datenzeile würde ELDA weiterhin nur die 4-stelligen Codes liefern. 
Wird vorrübergehend bis Anpassung 2026 umgesetzt sind auf einen G Fehler geändert.</t>
  </si>
  <si>
    <t>UPDATE 02.2026</t>
  </si>
  <si>
    <r>
      <t xml:space="preserve">ungültiges </t>
    </r>
    <r>
      <rPr>
        <b/>
        <sz val="9"/>
        <color rgb="FFFF0000"/>
        <rFont val="Arial"/>
        <family val="2"/>
      </rPr>
      <t>oder zukünftiges</t>
    </r>
    <r>
      <rPr>
        <sz val="9"/>
        <rFont val="Arial"/>
        <family val="2"/>
      </rPr>
      <t xml:space="preserve"> Datum </t>
    </r>
  </si>
  <si>
    <r>
      <t xml:space="preserve">ungültiger </t>
    </r>
    <r>
      <rPr>
        <b/>
        <sz val="10"/>
        <color rgb="FFFF0000"/>
        <rFont val="Arial"/>
        <family val="2"/>
      </rPr>
      <t>oder zukünftiger</t>
    </r>
    <r>
      <rPr>
        <sz val="10"/>
        <rFont val="Arial"/>
        <family val="2"/>
      </rPr>
      <t xml:space="preserve"> Kalendertag in Geburtsdatum der*des Arbeitnehmer*in</t>
    </r>
  </si>
  <si>
    <r>
      <t xml:space="preserve">ungültiger </t>
    </r>
    <r>
      <rPr>
        <b/>
        <sz val="10"/>
        <color rgb="FFFF0000"/>
        <rFont val="Arial"/>
        <family val="2"/>
      </rPr>
      <t>oder zukünftiger</t>
    </r>
    <r>
      <rPr>
        <sz val="10"/>
        <rFont val="Arial"/>
        <family val="2"/>
      </rPr>
      <t xml:space="preserve"> Kalendertag in Geburtsdatum der*des Partners*in</t>
    </r>
  </si>
  <si>
    <r>
      <t xml:space="preserve">Feld 38 &gt; </t>
    </r>
    <r>
      <rPr>
        <b/>
        <sz val="9"/>
        <color rgb="FFFF0000"/>
        <rFont val="Arial"/>
        <family val="2"/>
      </rPr>
      <t>9300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</si>
</sst>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1]_-;\-* #,##0.00\ [$€-1]_-;_-* &quot;-&quot;??\ [$€-1]_-"/>
    <numFmt numFmtId="165" formatCode="0000"/>
  </numFmts>
  <fonts count="33" x14ac:knownFonts="1">
    <font>
      <sz val="10"/>
      <name val="Arial"/>
    </font>
    <font>
      <sz val="10"/>
      <name val="Arial"/>
      <family val="2"/>
    </font>
    <font>
      <b/>
      <sz val="10"/>
      <name val="Arial"/>
      <family val="2"/>
    </font>
    <font>
      <b/>
      <sz val="9"/>
      <name val="Arial"/>
      <family val="2"/>
    </font>
    <font>
      <sz val="10"/>
      <name val="Arial"/>
      <family val="2"/>
    </font>
    <font>
      <sz val="9"/>
      <name val="Arial"/>
      <family val="2"/>
    </font>
    <font>
      <b/>
      <sz val="8"/>
      <color indexed="81"/>
      <name val="Tahoma"/>
      <family val="2"/>
    </font>
    <font>
      <sz val="8"/>
      <color indexed="81"/>
      <name val="Tahoma"/>
      <family val="2"/>
    </font>
    <font>
      <b/>
      <sz val="12"/>
      <name val="Arial"/>
      <family val="2"/>
    </font>
    <font>
      <sz val="9"/>
      <name val="Arial"/>
      <family val="2"/>
    </font>
    <font>
      <sz val="9"/>
      <name val="Symbol"/>
      <family val="1"/>
      <charset val="2"/>
    </font>
    <font>
      <sz val="10"/>
      <color indexed="81"/>
      <name val="Tahoma"/>
      <family val="2"/>
    </font>
    <font>
      <b/>
      <sz val="11"/>
      <name val="Arial"/>
      <family val="2"/>
    </font>
    <font>
      <sz val="10"/>
      <name val="Segoe UI"/>
      <family val="2"/>
    </font>
    <font>
      <b/>
      <sz val="12"/>
      <color rgb="FFFF0000"/>
      <name val="Arial"/>
      <family val="2"/>
    </font>
    <font>
      <b/>
      <sz val="16"/>
      <color rgb="FFFF0000"/>
      <name val="Arial"/>
      <family val="2"/>
    </font>
    <font>
      <strike/>
      <sz val="10"/>
      <name val="Arial"/>
      <family val="2"/>
    </font>
    <font>
      <strike/>
      <sz val="9"/>
      <name val="Arial"/>
      <family val="2"/>
    </font>
    <font>
      <sz val="8.9"/>
      <name val="Arial"/>
      <family val="2"/>
    </font>
    <font>
      <sz val="11"/>
      <color theme="1"/>
      <name val="Tahoma"/>
      <family val="2"/>
    </font>
    <font>
      <sz val="11"/>
      <color rgb="FFFF0000"/>
      <name val="Tahoma"/>
      <family val="2"/>
    </font>
    <font>
      <sz val="11"/>
      <name val="Tahoma"/>
      <family val="2"/>
    </font>
    <font>
      <b/>
      <sz val="16"/>
      <name val="Arial"/>
      <family val="2"/>
    </font>
    <font>
      <b/>
      <sz val="11"/>
      <name val="Tahoma"/>
      <family val="2"/>
    </font>
    <font>
      <b/>
      <sz val="11"/>
      <color rgb="FFFF0000"/>
      <name val="Tahoma"/>
      <family val="2"/>
    </font>
    <font>
      <sz val="8"/>
      <name val="Arial"/>
      <family val="2"/>
    </font>
    <font>
      <sz val="10"/>
      <color rgb="FFFF0000"/>
      <name val="Arial"/>
      <family val="2"/>
    </font>
    <font>
      <sz val="9"/>
      <color rgb="FFFF0000"/>
      <name val="Arial"/>
      <family val="2"/>
    </font>
    <font>
      <strike/>
      <sz val="9"/>
      <color rgb="FFFF0000"/>
      <name val="Arial"/>
      <family val="2"/>
    </font>
    <font>
      <b/>
      <strike/>
      <sz val="9"/>
      <name val="Arial"/>
      <family val="2"/>
    </font>
    <font>
      <strike/>
      <sz val="11"/>
      <name val="Tahoma"/>
      <family val="2"/>
    </font>
    <font>
      <b/>
      <sz val="9"/>
      <color rgb="FFFF0000"/>
      <name val="Arial"/>
      <family val="2"/>
    </font>
    <font>
      <b/>
      <sz val="10"/>
      <color rgb="FFFF0000"/>
      <name val="Arial"/>
      <family val="2"/>
    </font>
  </fonts>
  <fills count="10">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FFC000"/>
        <bgColor indexed="64"/>
      </patternFill>
    </fill>
    <fill>
      <patternFill patternType="solid">
        <fgColor theme="8" tint="0.59999389629810485"/>
        <bgColor indexed="64"/>
      </patternFill>
    </fill>
  </fills>
  <borders count="110">
    <border>
      <left/>
      <right/>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diagonal/>
    </border>
    <border>
      <left style="thin">
        <color indexed="64"/>
      </left>
      <right style="thin">
        <color indexed="64"/>
      </right>
      <top style="thin">
        <color indexed="64"/>
      </top>
      <bottom/>
      <diagonal/>
    </border>
    <border>
      <left/>
      <right/>
      <top style="thin">
        <color indexed="8"/>
      </top>
      <bottom style="thin">
        <color indexed="8"/>
      </bottom>
      <diagonal/>
    </border>
    <border>
      <left style="thin">
        <color indexed="64"/>
      </left>
      <right style="thin">
        <color indexed="64"/>
      </right>
      <top/>
      <bottom/>
      <diagonal/>
    </border>
    <border>
      <left style="thin">
        <color indexed="8"/>
      </left>
      <right style="thin">
        <color indexed="8"/>
      </right>
      <top/>
      <bottom/>
      <diagonal/>
    </border>
    <border>
      <left/>
      <right style="thin">
        <color indexed="64"/>
      </right>
      <top style="thin">
        <color indexed="64"/>
      </top>
      <bottom style="thin">
        <color indexed="64"/>
      </bottom>
      <diagonal/>
    </border>
    <border>
      <left style="thin">
        <color auto="1"/>
      </left>
      <right style="thin">
        <color indexed="64"/>
      </right>
      <top/>
      <bottom/>
      <diagonal/>
    </border>
    <border>
      <left style="thin">
        <color indexed="8"/>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8"/>
      </left>
      <right style="thin">
        <color indexed="64"/>
      </right>
      <top style="thin">
        <color indexed="8"/>
      </top>
      <bottom style="thin">
        <color indexed="64"/>
      </bottom>
      <diagonal/>
    </border>
    <border>
      <left style="thin">
        <color indexed="8"/>
      </left>
      <right style="thin">
        <color indexed="64"/>
      </right>
      <top/>
      <bottom style="thin">
        <color indexed="64"/>
      </bottom>
      <diagonal/>
    </border>
    <border>
      <left style="thin">
        <color indexed="64"/>
      </left>
      <right style="thin">
        <color indexed="64"/>
      </right>
      <top style="thin">
        <color indexed="8"/>
      </top>
      <bottom style="thin">
        <color indexed="64"/>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style="thin">
        <color indexed="64"/>
      </top>
      <bottom style="thin">
        <color indexed="64"/>
      </bottom>
      <diagonal/>
    </border>
    <border>
      <left style="thin">
        <color indexed="64"/>
      </left>
      <right style="thin">
        <color indexed="64"/>
      </right>
      <top style="thin">
        <color indexed="64"/>
      </top>
      <bottom style="thin">
        <color indexed="8"/>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8"/>
      </top>
      <bottom style="thin">
        <color indexed="8"/>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bottom/>
      <diagonal/>
    </border>
    <border>
      <left/>
      <right/>
      <top style="thin">
        <color auto="1"/>
      </top>
      <bottom/>
      <diagonal/>
    </border>
    <border>
      <left/>
      <right style="thin">
        <color auto="1"/>
      </right>
      <top style="thin">
        <color auto="1"/>
      </top>
      <bottom/>
      <diagonal/>
    </border>
    <border>
      <left style="thin">
        <color indexed="64"/>
      </left>
      <right style="thin">
        <color auto="1"/>
      </right>
      <top/>
      <bottom/>
      <diagonal/>
    </border>
    <border>
      <left style="thin">
        <color indexed="64"/>
      </left>
      <right/>
      <top/>
      <bottom style="thin">
        <color auto="1"/>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64"/>
      </left>
      <right style="thin">
        <color auto="1"/>
      </right>
      <top style="thin">
        <color indexed="64"/>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auto="1"/>
      </left>
      <right style="medium">
        <color indexed="64"/>
      </right>
      <top/>
      <bottom style="thin">
        <color auto="1"/>
      </bottom>
      <diagonal/>
    </border>
    <border>
      <left/>
      <right/>
      <top style="thin">
        <color indexed="64"/>
      </top>
      <bottom/>
      <diagonal/>
    </border>
    <border>
      <left style="thin">
        <color indexed="64"/>
      </left>
      <right style="thin">
        <color auto="1"/>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s>
  <cellStyleXfs count="5">
    <xf numFmtId="0" fontId="0" fillId="0" borderId="0"/>
    <xf numFmtId="164" fontId="1" fillId="0" borderId="0" applyFont="0" applyFill="0" applyBorder="0" applyAlignment="0" applyProtection="0"/>
    <xf numFmtId="0" fontId="4" fillId="0" borderId="0"/>
    <xf numFmtId="0" fontId="1" fillId="0" borderId="0"/>
    <xf numFmtId="0" fontId="19" fillId="0" borderId="0"/>
  </cellStyleXfs>
  <cellXfs count="583">
    <xf numFmtId="0" fontId="0" fillId="0" borderId="0" xfId="0"/>
    <xf numFmtId="0" fontId="0" fillId="0" borderId="0" xfId="0" applyAlignment="1">
      <alignment vertical="top" wrapText="1"/>
    </xf>
    <xf numFmtId="0" fontId="5" fillId="0" borderId="0" xfId="0" applyFont="1" applyAlignment="1">
      <alignment horizontal="center"/>
    </xf>
    <xf numFmtId="0" fontId="5" fillId="0" borderId="0" xfId="0" applyFont="1"/>
    <xf numFmtId="0" fontId="9" fillId="0" borderId="0" xfId="0" applyFont="1" applyAlignment="1">
      <alignment horizontal="center" vertical="top" wrapText="1"/>
    </xf>
    <xf numFmtId="0" fontId="9" fillId="0" borderId="0" xfId="0" applyFont="1" applyAlignment="1">
      <alignment vertical="top" wrapText="1"/>
    </xf>
    <xf numFmtId="49" fontId="9" fillId="0" borderId="0" xfId="0" applyNumberFormat="1" applyFont="1" applyAlignment="1">
      <alignment horizontal="center" vertical="top" wrapText="1"/>
    </xf>
    <xf numFmtId="0" fontId="10" fillId="0" borderId="0" xfId="0" applyFont="1" applyAlignment="1">
      <alignment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horizontal="left" vertical="top" wrapText="1"/>
    </xf>
    <xf numFmtId="49" fontId="3" fillId="2" borderId="1" xfId="0" applyNumberFormat="1" applyFont="1" applyFill="1" applyBorder="1" applyAlignment="1">
      <alignment horizontal="center" vertical="top" wrapText="1"/>
    </xf>
    <xf numFmtId="0" fontId="3" fillId="2" borderId="1" xfId="0" applyFont="1" applyFill="1" applyBorder="1" applyAlignment="1">
      <alignment vertical="top" wrapText="1"/>
    </xf>
    <xf numFmtId="0" fontId="9" fillId="0" borderId="0" xfId="0" applyFont="1" applyAlignment="1">
      <alignment horizontal="center"/>
    </xf>
    <xf numFmtId="0" fontId="1" fillId="0" borderId="0" xfId="3" applyAlignment="1">
      <alignment vertical="top"/>
    </xf>
    <xf numFmtId="0" fontId="1" fillId="3" borderId="0" xfId="3" applyFill="1" applyAlignment="1">
      <alignment horizontal="center" vertical="top"/>
    </xf>
    <xf numFmtId="0" fontId="5" fillId="0" borderId="0" xfId="0" applyFont="1" applyAlignment="1">
      <alignment vertical="top"/>
    </xf>
    <xf numFmtId="0" fontId="9" fillId="0" borderId="0" xfId="0" applyFont="1" applyAlignment="1">
      <alignment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6" xfId="0" applyFont="1" applyBorder="1" applyAlignment="1">
      <alignment horizontal="center" vertical="top" wrapText="1"/>
    </xf>
    <xf numFmtId="0" fontId="5" fillId="0" borderId="36" xfId="0" applyFont="1" applyBorder="1" applyAlignment="1">
      <alignment horizontal="center" vertical="top" wrapText="1"/>
    </xf>
    <xf numFmtId="0" fontId="5" fillId="0" borderId="32" xfId="0" applyFont="1" applyBorder="1" applyAlignment="1">
      <alignment horizontal="center" vertical="top" wrapText="1"/>
    </xf>
    <xf numFmtId="0" fontId="5" fillId="0" borderId="2" xfId="0" applyFont="1" applyBorder="1" applyAlignment="1">
      <alignment horizontal="center" vertical="top" wrapText="1"/>
    </xf>
    <xf numFmtId="0" fontId="5" fillId="0" borderId="1" xfId="0" applyFont="1" applyBorder="1"/>
    <xf numFmtId="49" fontId="5" fillId="0" borderId="1" xfId="0" applyNumberFormat="1" applyFont="1" applyBorder="1" applyAlignment="1">
      <alignment horizontal="center" vertical="top" wrapText="1"/>
    </xf>
    <xf numFmtId="0" fontId="5" fillId="0" borderId="0" xfId="0" applyFont="1" applyAlignment="1">
      <alignment vertical="top" wrapText="1"/>
    </xf>
    <xf numFmtId="49" fontId="5" fillId="0" borderId="17" xfId="0" applyNumberFormat="1" applyFont="1" applyBorder="1" applyAlignment="1">
      <alignment horizontal="left" vertical="top" wrapText="1"/>
    </xf>
    <xf numFmtId="0" fontId="5" fillId="0" borderId="32" xfId="0" applyFont="1" applyBorder="1" applyAlignment="1">
      <alignment vertical="top" wrapText="1"/>
    </xf>
    <xf numFmtId="0" fontId="5" fillId="0" borderId="1" xfId="0" applyFont="1" applyBorder="1" applyAlignment="1">
      <alignment vertical="top"/>
    </xf>
    <xf numFmtId="0" fontId="5" fillId="0" borderId="1" xfId="0" applyFont="1" applyBorder="1" applyAlignment="1">
      <alignment horizontal="center" vertical="top"/>
    </xf>
    <xf numFmtId="0" fontId="1" fillId="0" borderId="1" xfId="0" applyFont="1" applyBorder="1"/>
    <xf numFmtId="0" fontId="1" fillId="3" borderId="0" xfId="3" applyFill="1" applyAlignment="1">
      <alignment vertical="top"/>
    </xf>
    <xf numFmtId="0" fontId="3" fillId="0" borderId="0" xfId="0" applyFont="1" applyAlignment="1">
      <alignment vertical="top" wrapText="1"/>
    </xf>
    <xf numFmtId="0" fontId="3" fillId="0" borderId="0" xfId="0" applyFont="1"/>
    <xf numFmtId="165" fontId="1" fillId="3" borderId="0" xfId="3" applyNumberFormat="1" applyFill="1" applyAlignment="1">
      <alignment horizontal="center" vertical="top"/>
    </xf>
    <xf numFmtId="0" fontId="2" fillId="0" borderId="0" xfId="3" applyFont="1" applyAlignment="1">
      <alignment vertical="top"/>
    </xf>
    <xf numFmtId="0" fontId="1" fillId="0" borderId="0" xfId="0" applyFont="1"/>
    <xf numFmtId="49" fontId="5" fillId="0" borderId="3" xfId="0" applyNumberFormat="1" applyFont="1" applyBorder="1" applyAlignment="1">
      <alignment horizontal="center" vertical="top" wrapText="1"/>
    </xf>
    <xf numFmtId="0" fontId="5" fillId="0" borderId="7" xfId="0" applyFont="1" applyBorder="1" applyAlignment="1">
      <alignment horizontal="center" vertical="top" wrapText="1"/>
    </xf>
    <xf numFmtId="9" fontId="5" fillId="0" borderId="3" xfId="0" applyNumberFormat="1" applyFont="1" applyBorder="1" applyAlignment="1">
      <alignment vertical="top" wrapText="1"/>
    </xf>
    <xf numFmtId="0" fontId="5" fillId="0" borderId="9" xfId="0" applyFont="1" applyBorder="1" applyAlignment="1">
      <alignment horizontal="center" vertical="top" wrapText="1"/>
    </xf>
    <xf numFmtId="0" fontId="5" fillId="0" borderId="33" xfId="0" applyFont="1" applyBorder="1" applyAlignment="1">
      <alignment horizontal="center" vertical="top" wrapText="1"/>
    </xf>
    <xf numFmtId="0" fontId="5" fillId="0" borderId="3" xfId="0" applyFont="1" applyBorder="1" applyAlignment="1">
      <alignment horizontal="left" vertical="center" wrapText="1"/>
    </xf>
    <xf numFmtId="0" fontId="5" fillId="0" borderId="10" xfId="0" applyFont="1" applyBorder="1" applyAlignment="1">
      <alignment vertical="top" wrapText="1"/>
    </xf>
    <xf numFmtId="0" fontId="5" fillId="0" borderId="0" xfId="0" applyFont="1" applyAlignment="1">
      <alignment horizontal="center" vertical="top" wrapText="1"/>
    </xf>
    <xf numFmtId="0" fontId="16" fillId="0" borderId="0" xfId="0" applyFont="1"/>
    <xf numFmtId="0" fontId="5" fillId="0" borderId="69" xfId="3" applyFont="1" applyBorder="1" applyAlignment="1">
      <alignment vertical="top" wrapText="1"/>
    </xf>
    <xf numFmtId="0" fontId="5" fillId="0" borderId="24" xfId="0" applyFont="1" applyBorder="1" applyAlignment="1">
      <alignment vertical="top" wrapText="1"/>
    </xf>
    <xf numFmtId="0" fontId="5" fillId="0" borderId="23" xfId="0" applyFont="1" applyBorder="1" applyAlignment="1">
      <alignment vertical="top" wrapText="1"/>
    </xf>
    <xf numFmtId="0" fontId="5" fillId="0" borderId="2" xfId="0" applyFont="1" applyBorder="1" applyAlignment="1">
      <alignment vertical="top" wrapText="1"/>
    </xf>
    <xf numFmtId="0" fontId="5" fillId="0" borderId="15" xfId="0" applyFont="1" applyBorder="1" applyAlignment="1">
      <alignment vertical="top" wrapText="1"/>
    </xf>
    <xf numFmtId="0" fontId="5" fillId="0" borderId="30" xfId="0" applyFont="1" applyBorder="1" applyAlignment="1">
      <alignment horizontal="center" vertical="top" wrapText="1"/>
    </xf>
    <xf numFmtId="0" fontId="5" fillId="0" borderId="29" xfId="0" applyFont="1" applyBorder="1" applyAlignment="1">
      <alignment horizontal="center" vertical="top" wrapText="1"/>
    </xf>
    <xf numFmtId="0" fontId="5" fillId="0" borderId="11" xfId="0" applyFont="1" applyBorder="1" applyAlignment="1">
      <alignment horizontal="center" vertical="top" wrapText="1"/>
    </xf>
    <xf numFmtId="0" fontId="5" fillId="0" borderId="11" xfId="0" applyFont="1" applyBorder="1" applyAlignment="1">
      <alignment vertical="top" wrapText="1"/>
    </xf>
    <xf numFmtId="0" fontId="5" fillId="0" borderId="12" xfId="0" applyFont="1" applyBorder="1" applyAlignment="1">
      <alignment horizontal="center" vertical="top" wrapText="1"/>
    </xf>
    <xf numFmtId="0" fontId="5" fillId="0" borderId="1" xfId="0" applyFont="1" applyBorder="1" applyAlignment="1">
      <alignment horizontal="center" vertical="center"/>
    </xf>
    <xf numFmtId="49" fontId="5" fillId="0" borderId="11" xfId="0" applyNumberFormat="1" applyFont="1" applyBorder="1" applyAlignment="1">
      <alignment horizontal="center" vertical="top" wrapText="1"/>
    </xf>
    <xf numFmtId="0" fontId="5" fillId="0" borderId="8" xfId="0" applyFont="1" applyBorder="1" applyAlignment="1">
      <alignment horizontal="center" vertical="top" wrapText="1"/>
    </xf>
    <xf numFmtId="0" fontId="5" fillId="0" borderId="16" xfId="0" applyFont="1" applyBorder="1" applyAlignment="1">
      <alignment horizontal="center" vertical="top" wrapText="1"/>
    </xf>
    <xf numFmtId="0" fontId="5" fillId="0" borderId="1" xfId="0" applyFont="1" applyBorder="1" applyAlignment="1">
      <alignment horizontal="center"/>
    </xf>
    <xf numFmtId="0" fontId="5" fillId="0" borderId="1" xfId="0" applyFont="1" applyBorder="1" applyAlignment="1">
      <alignment horizontal="left" wrapText="1"/>
    </xf>
    <xf numFmtId="0" fontId="5" fillId="0" borderId="1" xfId="0" applyFont="1" applyBorder="1" applyAlignment="1">
      <alignment horizontal="left"/>
    </xf>
    <xf numFmtId="0" fontId="5" fillId="0" borderId="25" xfId="0" applyFont="1" applyBorder="1" applyAlignment="1">
      <alignment horizontal="center" vertical="top" wrapText="1"/>
    </xf>
    <xf numFmtId="0" fontId="5" fillId="0" borderId="40" xfId="0" applyFont="1" applyBorder="1" applyAlignment="1">
      <alignment horizontal="center" vertical="top" wrapText="1"/>
    </xf>
    <xf numFmtId="0" fontId="5" fillId="0" borderId="0" xfId="0" quotePrefix="1" applyFont="1" applyAlignment="1">
      <alignment vertical="top" wrapText="1"/>
    </xf>
    <xf numFmtId="0" fontId="1" fillId="0" borderId="3" xfId="0" applyFont="1" applyBorder="1" applyAlignment="1">
      <alignment horizontal="center" vertical="top" wrapText="1"/>
    </xf>
    <xf numFmtId="49" fontId="5" fillId="0" borderId="3" xfId="0" applyNumberFormat="1" applyFont="1" applyBorder="1" applyAlignment="1">
      <alignment horizontal="center" vertical="center"/>
    </xf>
    <xf numFmtId="0" fontId="1" fillId="0" borderId="0" xfId="0" applyFont="1" applyAlignment="1">
      <alignment wrapText="1"/>
    </xf>
    <xf numFmtId="49" fontId="5" fillId="0" borderId="32" xfId="0" applyNumberFormat="1" applyFont="1" applyBorder="1" applyAlignment="1">
      <alignment horizontal="center" vertical="top" wrapText="1"/>
    </xf>
    <xf numFmtId="0" fontId="5" fillId="0" borderId="47" xfId="0" applyFont="1" applyBorder="1" applyAlignment="1">
      <alignment vertical="top" wrapText="1"/>
    </xf>
    <xf numFmtId="0" fontId="5" fillId="0" borderId="1" xfId="0" applyFont="1" applyBorder="1" applyAlignment="1">
      <alignment wrapText="1"/>
    </xf>
    <xf numFmtId="0" fontId="5" fillId="0" borderId="1" xfId="0" quotePrefix="1" applyFont="1" applyBorder="1"/>
    <xf numFmtId="49" fontId="5" fillId="0" borderId="20" xfId="0" applyNumberFormat="1" applyFont="1" applyBorder="1" applyAlignment="1">
      <alignment horizontal="center" vertical="top" wrapText="1"/>
    </xf>
    <xf numFmtId="0" fontId="5" fillId="0" borderId="20" xfId="0" applyFont="1" applyBorder="1" applyAlignment="1">
      <alignment horizontal="center" vertical="top" wrapText="1"/>
    </xf>
    <xf numFmtId="0" fontId="5" fillId="0" borderId="20" xfId="0" applyFont="1" applyBorder="1" applyAlignment="1">
      <alignment vertical="top" wrapText="1"/>
    </xf>
    <xf numFmtId="49" fontId="5" fillId="0" borderId="1" xfId="0" applyNumberFormat="1" applyFont="1" applyBorder="1" applyAlignment="1">
      <alignment horizontal="left" vertical="top" wrapText="1"/>
    </xf>
    <xf numFmtId="0" fontId="5" fillId="0" borderId="14" xfId="0" applyFont="1" applyBorder="1" applyAlignment="1">
      <alignment horizontal="center" vertical="top" wrapText="1"/>
    </xf>
    <xf numFmtId="0" fontId="5" fillId="0" borderId="21" xfId="0" applyFont="1" applyBorder="1" applyAlignment="1">
      <alignment horizontal="center" vertical="center"/>
    </xf>
    <xf numFmtId="49" fontId="5" fillId="0" borderId="17" xfId="0" applyNumberFormat="1" applyFont="1" applyBorder="1" applyAlignment="1">
      <alignment horizontal="center" vertical="top" wrapText="1"/>
    </xf>
    <xf numFmtId="0" fontId="5" fillId="0" borderId="24" xfId="0" applyFont="1" applyBorder="1" applyAlignment="1">
      <alignment horizontal="center" vertical="center"/>
    </xf>
    <xf numFmtId="49" fontId="5" fillId="0" borderId="39" xfId="0" applyNumberFormat="1" applyFont="1" applyBorder="1" applyAlignment="1">
      <alignment horizontal="left" vertical="top" wrapText="1"/>
    </xf>
    <xf numFmtId="0" fontId="1" fillId="0" borderId="28" xfId="0" applyFont="1" applyBorder="1" applyAlignment="1">
      <alignment horizontal="center" vertical="top"/>
    </xf>
    <xf numFmtId="0" fontId="5" fillId="0" borderId="47" xfId="0" applyFont="1" applyBorder="1" applyAlignment="1">
      <alignment vertical="top"/>
    </xf>
    <xf numFmtId="0" fontId="5" fillId="0" borderId="47" xfId="0" applyFont="1" applyBorder="1" applyAlignment="1">
      <alignment horizontal="center" vertical="top"/>
    </xf>
    <xf numFmtId="0" fontId="5" fillId="0" borderId="77" xfId="0" applyFont="1" applyBorder="1" applyAlignment="1">
      <alignment vertical="top" wrapText="1"/>
    </xf>
    <xf numFmtId="0" fontId="12" fillId="0" borderId="0" xfId="3" applyFont="1" applyAlignment="1">
      <alignment vertical="top"/>
    </xf>
    <xf numFmtId="0" fontId="1" fillId="0" borderId="1" xfId="3" applyBorder="1" applyAlignment="1">
      <alignment vertical="center"/>
    </xf>
    <xf numFmtId="0" fontId="2" fillId="0" borderId="0" xfId="3" applyFont="1" applyAlignment="1">
      <alignment vertical="center"/>
    </xf>
    <xf numFmtId="0" fontId="13" fillId="0" borderId="1" xfId="3" applyFont="1" applyBorder="1"/>
    <xf numFmtId="0" fontId="1" fillId="0" borderId="47" xfId="3" applyBorder="1" applyAlignment="1">
      <alignment vertical="center"/>
    </xf>
    <xf numFmtId="165" fontId="1" fillId="0" borderId="60" xfId="3" applyNumberFormat="1" applyBorder="1" applyAlignment="1">
      <alignment horizontal="center" vertical="top"/>
    </xf>
    <xf numFmtId="0" fontId="1" fillId="0" borderId="1" xfId="3" applyBorder="1" applyAlignment="1">
      <alignment horizontal="center" vertical="center"/>
    </xf>
    <xf numFmtId="165" fontId="1" fillId="0" borderId="1" xfId="3" applyNumberFormat="1" applyBorder="1" applyAlignment="1">
      <alignment horizontal="center" vertical="center"/>
    </xf>
    <xf numFmtId="0" fontId="16" fillId="0" borderId="47" xfId="3" applyFont="1" applyBorder="1" applyAlignment="1">
      <alignment horizontal="center" vertical="center"/>
    </xf>
    <xf numFmtId="165" fontId="16" fillId="0" borderId="47" xfId="3" applyNumberFormat="1" applyFont="1" applyBorder="1" applyAlignment="1">
      <alignment horizontal="center" vertical="center"/>
    </xf>
    <xf numFmtId="0" fontId="16" fillId="0" borderId="47" xfId="3" applyFont="1" applyBorder="1" applyAlignment="1">
      <alignment vertical="center"/>
    </xf>
    <xf numFmtId="0" fontId="1" fillId="0" borderId="1" xfId="3" applyBorder="1" applyAlignment="1">
      <alignment vertical="center" wrapText="1"/>
    </xf>
    <xf numFmtId="165" fontId="1" fillId="0" borderId="1" xfId="3" applyNumberFormat="1" applyBorder="1" applyAlignment="1">
      <alignment horizontal="left" vertical="center" wrapText="1"/>
    </xf>
    <xf numFmtId="0" fontId="5" fillId="0" borderId="0" xfId="0" applyFont="1" applyAlignment="1">
      <alignment horizontal="left" vertical="top" wrapText="1"/>
    </xf>
    <xf numFmtId="0" fontId="1" fillId="0" borderId="0" xfId="3" applyAlignment="1">
      <alignment vertical="center"/>
    </xf>
    <xf numFmtId="0" fontId="1" fillId="0" borderId="47" xfId="3" applyBorder="1" applyAlignment="1">
      <alignment horizontal="center" vertical="center"/>
    </xf>
    <xf numFmtId="0" fontId="1" fillId="0" borderId="47" xfId="3" applyBorder="1" applyAlignment="1">
      <alignment vertical="center" wrapText="1"/>
    </xf>
    <xf numFmtId="0" fontId="16" fillId="0" borderId="47" xfId="3" applyFont="1" applyBorder="1" applyAlignment="1">
      <alignment vertical="center" wrapText="1"/>
    </xf>
    <xf numFmtId="0" fontId="16" fillId="0" borderId="0" xfId="3" applyFont="1" applyAlignment="1">
      <alignment vertical="top"/>
    </xf>
    <xf numFmtId="165" fontId="1" fillId="0" borderId="1" xfId="3" applyNumberFormat="1" applyBorder="1" applyAlignment="1">
      <alignment horizontal="center" vertical="top"/>
    </xf>
    <xf numFmtId="0" fontId="1" fillId="0" borderId="1" xfId="0" applyFont="1" applyBorder="1" applyAlignment="1">
      <alignment horizontal="left" vertical="top" wrapText="1"/>
    </xf>
    <xf numFmtId="0" fontId="1" fillId="0" borderId="1" xfId="0" quotePrefix="1" applyFont="1" applyBorder="1" applyAlignment="1">
      <alignment horizontal="left" vertical="top" wrapText="1"/>
    </xf>
    <xf numFmtId="165" fontId="1" fillId="0" borderId="17" xfId="3" applyNumberFormat="1" applyBorder="1" applyAlignment="1">
      <alignment horizontal="center" vertical="top"/>
    </xf>
    <xf numFmtId="165" fontId="1" fillId="0" borderId="21" xfId="3" applyNumberFormat="1" applyBorder="1" applyAlignment="1">
      <alignment horizontal="center" vertical="top"/>
    </xf>
    <xf numFmtId="0" fontId="1" fillId="0" borderId="1" xfId="0" quotePrefix="1" applyFont="1" applyBorder="1" applyAlignment="1">
      <alignment wrapText="1"/>
    </xf>
    <xf numFmtId="0" fontId="1" fillId="0" borderId="47" xfId="0" applyFont="1" applyBorder="1" applyAlignment="1">
      <alignment horizontal="center" vertical="top"/>
    </xf>
    <xf numFmtId="0" fontId="1" fillId="0" borderId="1" xfId="0" applyFont="1" applyBorder="1" applyAlignment="1">
      <alignment wrapText="1"/>
    </xf>
    <xf numFmtId="0" fontId="1" fillId="0" borderId="1" xfId="0" applyFont="1" applyBorder="1" applyAlignment="1">
      <alignment horizontal="center" vertical="top" wrapText="1"/>
    </xf>
    <xf numFmtId="0" fontId="1" fillId="0" borderId="73" xfId="0" applyFont="1" applyBorder="1" applyAlignment="1">
      <alignment horizontal="center" vertical="top"/>
    </xf>
    <xf numFmtId="49" fontId="5" fillId="0" borderId="83" xfId="0" applyNumberFormat="1" applyFont="1" applyBorder="1" applyAlignment="1">
      <alignment horizontal="center" vertical="top" wrapText="1"/>
    </xf>
    <xf numFmtId="0" fontId="5" fillId="0" borderId="83" xfId="0" applyFont="1" applyBorder="1" applyAlignment="1">
      <alignment horizontal="center" vertical="top" wrapText="1"/>
    </xf>
    <xf numFmtId="0" fontId="5" fillId="0" borderId="83" xfId="0" applyFont="1" applyBorder="1" applyAlignment="1">
      <alignment vertical="top" wrapText="1"/>
    </xf>
    <xf numFmtId="0" fontId="5" fillId="0" borderId="84" xfId="0" applyFont="1" applyBorder="1" applyAlignment="1">
      <alignment horizontal="center" vertical="top" wrapText="1"/>
    </xf>
    <xf numFmtId="0" fontId="5" fillId="0" borderId="4" xfId="0" applyFont="1" applyBorder="1" applyAlignment="1">
      <alignment horizontal="center" vertical="top" wrapText="1"/>
    </xf>
    <xf numFmtId="49" fontId="5" fillId="0" borderId="73" xfId="0" applyNumberFormat="1" applyFont="1" applyBorder="1" applyAlignment="1">
      <alignment horizontal="center" vertical="top" wrapText="1"/>
    </xf>
    <xf numFmtId="165" fontId="1" fillId="0" borderId="73" xfId="3" applyNumberFormat="1" applyBorder="1" applyAlignment="1">
      <alignment horizontal="center" vertical="center"/>
    </xf>
    <xf numFmtId="0" fontId="1" fillId="0" borderId="73" xfId="3" applyBorder="1" applyAlignment="1">
      <alignment vertical="center"/>
    </xf>
    <xf numFmtId="0" fontId="1" fillId="0" borderId="73" xfId="3" applyBorder="1" applyAlignment="1">
      <alignment vertical="center" wrapText="1"/>
    </xf>
    <xf numFmtId="165" fontId="1" fillId="0" borderId="1" xfId="3" applyNumberFormat="1" applyBorder="1" applyAlignment="1">
      <alignment horizontal="center" vertical="center" wrapText="1"/>
    </xf>
    <xf numFmtId="0" fontId="1" fillId="0" borderId="47" xfId="3" applyBorder="1" applyAlignment="1">
      <alignment horizontal="center" vertical="top"/>
    </xf>
    <xf numFmtId="0" fontId="1" fillId="0" borderId="1" xfId="3" applyBorder="1" applyAlignment="1">
      <alignment horizontal="left" vertical="top"/>
    </xf>
    <xf numFmtId="0" fontId="1" fillId="0" borderId="0" xfId="3" applyAlignment="1">
      <alignment vertical="top" wrapText="1"/>
    </xf>
    <xf numFmtId="0" fontId="1" fillId="0" borderId="1" xfId="3" applyBorder="1" applyAlignment="1">
      <alignment horizontal="center" vertical="top"/>
    </xf>
    <xf numFmtId="0" fontId="1" fillId="0" borderId="67" xfId="3" applyBorder="1" applyAlignment="1">
      <alignment horizontal="center" vertical="top"/>
    </xf>
    <xf numFmtId="0" fontId="1" fillId="0" borderId="0" xfId="3" applyAlignment="1">
      <alignment horizontal="center" vertical="top"/>
    </xf>
    <xf numFmtId="165" fontId="1" fillId="0" borderId="0" xfId="3" applyNumberFormat="1" applyAlignment="1">
      <alignment horizontal="left" vertical="top"/>
    </xf>
    <xf numFmtId="0" fontId="1" fillId="0" borderId="26" xfId="3" applyBorder="1" applyAlignment="1">
      <alignment horizontal="center" vertical="top"/>
    </xf>
    <xf numFmtId="0" fontId="1" fillId="0" borderId="1" xfId="0" applyFont="1" applyBorder="1" applyAlignment="1">
      <alignment horizontal="center" vertical="top"/>
    </xf>
    <xf numFmtId="0" fontId="1" fillId="0" borderId="66" xfId="0" applyFont="1" applyBorder="1" applyAlignment="1">
      <alignment horizontal="center" vertical="top"/>
    </xf>
    <xf numFmtId="0" fontId="23" fillId="0" borderId="42" xfId="4" applyFont="1" applyBorder="1"/>
    <xf numFmtId="0" fontId="23" fillId="0" borderId="43" xfId="4" applyFont="1" applyBorder="1"/>
    <xf numFmtId="0" fontId="21" fillId="0" borderId="43" xfId="4" applyFont="1" applyBorder="1"/>
    <xf numFmtId="2" fontId="21" fillId="0" borderId="44" xfId="4" applyNumberFormat="1" applyFont="1" applyBorder="1"/>
    <xf numFmtId="0" fontId="21" fillId="0" borderId="0" xfId="4" applyFont="1"/>
    <xf numFmtId="0" fontId="23" fillId="0" borderId="45" xfId="4" applyFont="1" applyBorder="1"/>
    <xf numFmtId="0" fontId="23" fillId="0" borderId="0" xfId="4" applyFont="1"/>
    <xf numFmtId="2" fontId="21" fillId="0" borderId="46" xfId="4" applyNumberFormat="1" applyFont="1" applyBorder="1"/>
    <xf numFmtId="0" fontId="21" fillId="0" borderId="45" xfId="4" applyFont="1" applyBorder="1"/>
    <xf numFmtId="2" fontId="21" fillId="5" borderId="73" xfId="4" applyNumberFormat="1" applyFont="1" applyFill="1" applyBorder="1"/>
    <xf numFmtId="2" fontId="23" fillId="0" borderId="0" xfId="4" applyNumberFormat="1" applyFont="1"/>
    <xf numFmtId="0" fontId="21" fillId="5" borderId="73" xfId="4" applyFont="1" applyFill="1" applyBorder="1"/>
    <xf numFmtId="2" fontId="21" fillId="6" borderId="0" xfId="4" applyNumberFormat="1" applyFont="1" applyFill="1"/>
    <xf numFmtId="0" fontId="21" fillId="5" borderId="73" xfId="4" applyFont="1" applyFill="1" applyBorder="1" applyAlignment="1">
      <alignment horizontal="right"/>
    </xf>
    <xf numFmtId="0" fontId="21" fillId="0" borderId="48" xfId="4" applyFont="1" applyBorder="1"/>
    <xf numFmtId="0" fontId="21" fillId="0" borderId="49" xfId="4" applyFont="1" applyBorder="1"/>
    <xf numFmtId="2" fontId="21" fillId="0" borderId="50" xfId="4" applyNumberFormat="1" applyFont="1" applyBorder="1"/>
    <xf numFmtId="2" fontId="21" fillId="0" borderId="0" xfId="4" applyNumberFormat="1" applyFont="1"/>
    <xf numFmtId="0" fontId="21" fillId="0" borderId="0" xfId="4" quotePrefix="1" applyFont="1"/>
    <xf numFmtId="0" fontId="21" fillId="0" borderId="0" xfId="4" applyFont="1" applyAlignment="1">
      <alignment horizontal="left" vertical="center"/>
    </xf>
    <xf numFmtId="0" fontId="21" fillId="0" borderId="0" xfId="4" quotePrefix="1" applyFont="1" applyAlignment="1">
      <alignment horizontal="left" vertical="center"/>
    </xf>
    <xf numFmtId="2" fontId="21" fillId="6" borderId="52" xfId="4" applyNumberFormat="1" applyFont="1" applyFill="1" applyBorder="1" applyAlignment="1">
      <alignment horizontal="right" vertical="center"/>
    </xf>
    <xf numFmtId="2" fontId="21" fillId="6" borderId="54" xfId="4" applyNumberFormat="1" applyFont="1" applyFill="1" applyBorder="1" applyAlignment="1">
      <alignment horizontal="right" vertical="center"/>
    </xf>
    <xf numFmtId="2" fontId="21" fillId="6" borderId="53" xfId="4" applyNumberFormat="1" applyFont="1" applyFill="1" applyBorder="1" applyAlignment="1">
      <alignment horizontal="right" vertical="center"/>
    </xf>
    <xf numFmtId="0" fontId="21" fillId="0" borderId="55" xfId="4" applyFont="1" applyBorder="1"/>
    <xf numFmtId="2" fontId="23" fillId="6" borderId="56" xfId="4" applyNumberFormat="1" applyFont="1" applyFill="1" applyBorder="1"/>
    <xf numFmtId="0" fontId="21" fillId="0" borderId="57" xfId="4" applyFont="1" applyBorder="1"/>
    <xf numFmtId="0" fontId="21" fillId="0" borderId="79" xfId="4" applyFont="1" applyBorder="1"/>
    <xf numFmtId="2" fontId="21" fillId="6" borderId="52" xfId="4" applyNumberFormat="1" applyFont="1" applyFill="1" applyBorder="1"/>
    <xf numFmtId="0" fontId="21" fillId="0" borderId="45" xfId="4" quotePrefix="1" applyFont="1" applyBorder="1"/>
    <xf numFmtId="2" fontId="21" fillId="6" borderId="54" xfId="4" applyNumberFormat="1" applyFont="1" applyFill="1" applyBorder="1"/>
    <xf numFmtId="0" fontId="21" fillId="0" borderId="58" xfId="4" quotePrefix="1" applyFont="1" applyBorder="1"/>
    <xf numFmtId="0" fontId="21" fillId="0" borderId="87" xfId="4" quotePrefix="1" applyFont="1" applyBorder="1"/>
    <xf numFmtId="0" fontId="21" fillId="0" borderId="87" xfId="4" applyFont="1" applyBorder="1"/>
    <xf numFmtId="2" fontId="21" fillId="6" borderId="53" xfId="4" applyNumberFormat="1" applyFont="1" applyFill="1" applyBorder="1"/>
    <xf numFmtId="2" fontId="21" fillId="3" borderId="46" xfId="4" applyNumberFormat="1" applyFont="1" applyFill="1" applyBorder="1"/>
    <xf numFmtId="0" fontId="21" fillId="0" borderId="59" xfId="4" quotePrefix="1" applyFont="1" applyBorder="1"/>
    <xf numFmtId="0" fontId="21" fillId="0" borderId="60" xfId="4" quotePrefix="1" applyFont="1" applyBorder="1"/>
    <xf numFmtId="0" fontId="21" fillId="0" borderId="60" xfId="4" applyFont="1" applyBorder="1"/>
    <xf numFmtId="2" fontId="23" fillId="6" borderId="61" xfId="4" applyNumberFormat="1" applyFont="1" applyFill="1" applyBorder="1"/>
    <xf numFmtId="2" fontId="21" fillId="6" borderId="61" xfId="4" applyNumberFormat="1" applyFont="1" applyFill="1" applyBorder="1"/>
    <xf numFmtId="0" fontId="21" fillId="0" borderId="79" xfId="4" quotePrefix="1" applyFont="1" applyBorder="1"/>
    <xf numFmtId="0" fontId="23" fillId="0" borderId="64" xfId="4" quotePrefix="1" applyFont="1" applyBorder="1"/>
    <xf numFmtId="0" fontId="23" fillId="0" borderId="65" xfId="4" applyFont="1" applyBorder="1"/>
    <xf numFmtId="2" fontId="21" fillId="0" borderId="49" xfId="4" applyNumberFormat="1" applyFont="1" applyBorder="1"/>
    <xf numFmtId="0" fontId="21" fillId="0" borderId="58" xfId="4" applyFont="1" applyBorder="1"/>
    <xf numFmtId="0" fontId="21" fillId="0" borderId="66" xfId="4" applyFont="1" applyBorder="1"/>
    <xf numFmtId="0" fontId="21" fillId="0" borderId="76" xfId="4" applyFont="1" applyBorder="1"/>
    <xf numFmtId="2" fontId="23" fillId="6" borderId="63" xfId="4" applyNumberFormat="1" applyFont="1" applyFill="1" applyBorder="1"/>
    <xf numFmtId="0" fontId="21" fillId="0" borderId="49" xfId="4" quotePrefix="1" applyFont="1" applyBorder="1"/>
    <xf numFmtId="0" fontId="1" fillId="0" borderId="11" xfId="0" applyFont="1" applyBorder="1" applyAlignment="1">
      <alignment horizontal="center" vertical="top"/>
    </xf>
    <xf numFmtId="0" fontId="1" fillId="0" borderId="35" xfId="0" applyFont="1" applyBorder="1" applyAlignment="1">
      <alignment horizontal="center" vertical="top"/>
    </xf>
    <xf numFmtId="0" fontId="21" fillId="0" borderId="0" xfId="4" applyFont="1" applyAlignment="1">
      <alignment horizontal="right"/>
    </xf>
    <xf numFmtId="0" fontId="23" fillId="0" borderId="65" xfId="4" quotePrefix="1" applyFont="1" applyBorder="1"/>
    <xf numFmtId="0" fontId="23" fillId="0" borderId="73" xfId="4" applyFont="1" applyBorder="1" applyAlignment="1">
      <alignment horizontal="right"/>
    </xf>
    <xf numFmtId="0" fontId="23" fillId="0" borderId="73" xfId="4" applyFont="1" applyBorder="1"/>
    <xf numFmtId="2" fontId="23" fillId="0" borderId="46" xfId="4" applyNumberFormat="1" applyFont="1" applyBorder="1"/>
    <xf numFmtId="2" fontId="21" fillId="6" borderId="90" xfId="4" applyNumberFormat="1" applyFont="1" applyFill="1" applyBorder="1"/>
    <xf numFmtId="2" fontId="21" fillId="6" borderId="13" xfId="4" applyNumberFormat="1" applyFont="1" applyFill="1" applyBorder="1"/>
    <xf numFmtId="10" fontId="21" fillId="5" borderId="73" xfId="4" applyNumberFormat="1" applyFont="1" applyFill="1" applyBorder="1"/>
    <xf numFmtId="2" fontId="21" fillId="6" borderId="91" xfId="4" applyNumberFormat="1" applyFont="1" applyFill="1" applyBorder="1" applyAlignment="1">
      <alignment horizontal="left"/>
    </xf>
    <xf numFmtId="0" fontId="20" fillId="0" borderId="0" xfId="4" quotePrefix="1" applyFont="1"/>
    <xf numFmtId="0" fontId="20" fillId="0" borderId="0" xfId="4" applyFont="1"/>
    <xf numFmtId="0" fontId="20" fillId="0" borderId="87" xfId="4" applyFont="1" applyBorder="1"/>
    <xf numFmtId="0" fontId="21" fillId="0" borderId="0" xfId="4" quotePrefix="1" applyFont="1" applyAlignment="1">
      <alignment horizontal="right"/>
    </xf>
    <xf numFmtId="0" fontId="21" fillId="0" borderId="87" xfId="4" quotePrefix="1" applyFont="1" applyBorder="1" applyAlignment="1">
      <alignment horizontal="right"/>
    </xf>
    <xf numFmtId="2" fontId="21" fillId="0" borderId="92" xfId="4" applyNumberFormat="1" applyFont="1" applyBorder="1"/>
    <xf numFmtId="0" fontId="23" fillId="0" borderId="66" xfId="4" applyFont="1" applyBorder="1"/>
    <xf numFmtId="2" fontId="21" fillId="0" borderId="54" xfId="4" applyNumberFormat="1" applyFont="1" applyBorder="1"/>
    <xf numFmtId="0" fontId="23" fillId="0" borderId="79" xfId="4" quotePrefix="1" applyFont="1" applyBorder="1"/>
    <xf numFmtId="0" fontId="23" fillId="0" borderId="0" xfId="4" quotePrefix="1" applyFont="1"/>
    <xf numFmtId="2" fontId="21" fillId="6" borderId="73" xfId="4" applyNumberFormat="1" applyFont="1" applyFill="1" applyBorder="1"/>
    <xf numFmtId="0" fontId="21" fillId="0" borderId="0" xfId="4" applyFont="1" applyAlignment="1">
      <alignment vertical="center" wrapText="1"/>
    </xf>
    <xf numFmtId="2" fontId="21" fillId="6" borderId="73" xfId="4" applyNumberFormat="1" applyFont="1" applyFill="1" applyBorder="1" applyAlignment="1">
      <alignment horizontal="left"/>
    </xf>
    <xf numFmtId="0" fontId="21" fillId="0" borderId="87" xfId="4" quotePrefix="1" applyFont="1" applyBorder="1" applyAlignment="1">
      <alignment horizontal="left"/>
    </xf>
    <xf numFmtId="0" fontId="23" fillId="0" borderId="87" xfId="4" quotePrefix="1" applyFont="1" applyBorder="1"/>
    <xf numFmtId="0" fontId="21" fillId="0" borderId="87" xfId="4" applyFont="1" applyBorder="1" applyAlignment="1">
      <alignment horizontal="left"/>
    </xf>
    <xf numFmtId="2" fontId="21" fillId="0" borderId="87" xfId="4" applyNumberFormat="1" applyFont="1" applyBorder="1"/>
    <xf numFmtId="2" fontId="23" fillId="6" borderId="52" xfId="4" applyNumberFormat="1" applyFont="1" applyFill="1" applyBorder="1" applyAlignment="1">
      <alignment horizontal="center"/>
    </xf>
    <xf numFmtId="2" fontId="23" fillId="6" borderId="68" xfId="4" applyNumberFormat="1" applyFont="1" applyFill="1" applyBorder="1" applyAlignment="1">
      <alignment horizontal="center"/>
    </xf>
    <xf numFmtId="0" fontId="21" fillId="0" borderId="0" xfId="4" quotePrefix="1" applyFont="1" applyAlignment="1">
      <alignment horizontal="left"/>
    </xf>
    <xf numFmtId="0" fontId="23" fillId="0" borderId="79" xfId="4" applyFont="1" applyBorder="1"/>
    <xf numFmtId="2" fontId="21" fillId="6" borderId="77" xfId="4" applyNumberFormat="1" applyFont="1" applyFill="1" applyBorder="1"/>
    <xf numFmtId="2" fontId="21" fillId="6" borderId="77" xfId="4" applyNumberFormat="1" applyFont="1" applyFill="1" applyBorder="1" applyAlignment="1">
      <alignment horizontal="left"/>
    </xf>
    <xf numFmtId="0" fontId="21" fillId="0" borderId="45" xfId="4" applyFont="1" applyBorder="1" applyAlignment="1">
      <alignment horizontal="right"/>
    </xf>
    <xf numFmtId="0" fontId="21" fillId="0" borderId="57" xfId="4" quotePrefix="1" applyFont="1" applyBorder="1"/>
    <xf numFmtId="0" fontId="21" fillId="0" borderId="45" xfId="4" quotePrefix="1" applyFont="1" applyBorder="1" applyAlignment="1">
      <alignment horizontal="right"/>
    </xf>
    <xf numFmtId="0" fontId="21" fillId="0" borderId="58" xfId="4" quotePrefix="1" applyFont="1" applyBorder="1" applyAlignment="1">
      <alignment horizontal="right"/>
    </xf>
    <xf numFmtId="0" fontId="21" fillId="0" borderId="45" xfId="4" quotePrefix="1" applyFont="1" applyBorder="1" applyAlignment="1">
      <alignment horizontal="center"/>
    </xf>
    <xf numFmtId="0" fontId="21" fillId="0" borderId="45" xfId="4" applyFont="1" applyBorder="1" applyAlignment="1">
      <alignment horizontal="center"/>
    </xf>
    <xf numFmtId="0" fontId="21" fillId="0" borderId="58" xfId="4" applyFont="1" applyBorder="1" applyAlignment="1">
      <alignment horizontal="right"/>
    </xf>
    <xf numFmtId="0" fontId="5" fillId="0" borderId="98" xfId="0" applyFont="1" applyBorder="1" applyAlignment="1">
      <alignment horizontal="center" vertical="top" wrapText="1"/>
    </xf>
    <xf numFmtId="0" fontId="5" fillId="0" borderId="91" xfId="0" applyFont="1" applyBorder="1" applyAlignment="1">
      <alignment horizontal="center" vertical="top" wrapText="1"/>
    </xf>
    <xf numFmtId="49" fontId="5" fillId="0" borderId="99" xfId="0" applyNumberFormat="1" applyFont="1" applyBorder="1" applyAlignment="1">
      <alignment horizontal="center" vertical="top" wrapText="1"/>
    </xf>
    <xf numFmtId="49" fontId="5" fillId="0" borderId="100" xfId="0" applyNumberFormat="1" applyFont="1" applyBorder="1" applyAlignment="1">
      <alignment horizontal="center" vertical="top" wrapText="1"/>
    </xf>
    <xf numFmtId="0" fontId="3" fillId="7" borderId="1" xfId="3" applyFont="1" applyFill="1" applyBorder="1" applyAlignment="1">
      <alignment horizontal="center" vertical="top"/>
    </xf>
    <xf numFmtId="165" fontId="3" fillId="7" borderId="1" xfId="3" applyNumberFormat="1" applyFont="1" applyFill="1" applyBorder="1" applyAlignment="1">
      <alignment horizontal="center" vertical="top"/>
    </xf>
    <xf numFmtId="0" fontId="3" fillId="7" borderId="1" xfId="3" applyFont="1" applyFill="1" applyBorder="1" applyAlignment="1">
      <alignment vertical="top"/>
    </xf>
    <xf numFmtId="0" fontId="23" fillId="4" borderId="0" xfId="4" applyFont="1" applyFill="1"/>
    <xf numFmtId="49" fontId="5" fillId="0" borderId="47" xfId="0" applyNumberFormat="1" applyFont="1" applyBorder="1" applyAlignment="1">
      <alignment horizontal="center" vertical="top" wrapText="1"/>
    </xf>
    <xf numFmtId="0" fontId="5" fillId="0" borderId="102" xfId="0" applyFont="1" applyBorder="1" applyAlignment="1">
      <alignment horizontal="center" vertical="top" wrapText="1"/>
    </xf>
    <xf numFmtId="0" fontId="5" fillId="0" borderId="103" xfId="0" applyFont="1" applyBorder="1" applyAlignment="1">
      <alignment horizontal="center" vertical="top" wrapText="1"/>
    </xf>
    <xf numFmtId="0" fontId="5" fillId="0" borderId="97" xfId="0" applyFont="1" applyBorder="1" applyAlignment="1">
      <alignment vertical="top" wrapText="1"/>
    </xf>
    <xf numFmtId="0" fontId="5" fillId="0" borderId="18" xfId="0" applyFont="1" applyBorder="1" applyAlignment="1">
      <alignment horizontal="center" vertical="top" wrapText="1"/>
    </xf>
    <xf numFmtId="49" fontId="5" fillId="0" borderId="0" xfId="0" applyNumberFormat="1" applyFont="1" applyAlignment="1">
      <alignment horizontal="left" vertical="top" wrapText="1"/>
    </xf>
    <xf numFmtId="165" fontId="1" fillId="0" borderId="47" xfId="3" applyNumberFormat="1" applyBorder="1" applyAlignment="1">
      <alignment horizontal="center" vertical="center"/>
    </xf>
    <xf numFmtId="165" fontId="1" fillId="0" borderId="103" xfId="3" applyNumberFormat="1" applyBorder="1" applyAlignment="1">
      <alignment horizontal="center" vertical="center"/>
    </xf>
    <xf numFmtId="0" fontId="1" fillId="0" borderId="73" xfId="0" quotePrefix="1" applyFont="1" applyBorder="1" applyAlignment="1">
      <alignment horizontal="left" vertical="top" wrapText="1"/>
    </xf>
    <xf numFmtId="0" fontId="1" fillId="0" borderId="76" xfId="3" applyBorder="1" applyAlignment="1">
      <alignment vertical="center" wrapText="1"/>
    </xf>
    <xf numFmtId="0" fontId="16" fillId="0" borderId="73" xfId="0" applyFont="1" applyBorder="1" applyAlignment="1">
      <alignment horizontal="center" vertical="top"/>
    </xf>
    <xf numFmtId="0" fontId="16" fillId="0" borderId="1" xfId="3" applyFont="1" applyBorder="1" applyAlignment="1">
      <alignment vertical="center" wrapText="1"/>
    </xf>
    <xf numFmtId="0" fontId="1" fillId="0" borderId="96" xfId="3" applyBorder="1" applyAlignment="1">
      <alignment vertical="center" wrapText="1"/>
    </xf>
    <xf numFmtId="0" fontId="1" fillId="0" borderId="67" xfId="3" quotePrefix="1" applyBorder="1" applyAlignment="1">
      <alignment vertical="center" wrapText="1"/>
    </xf>
    <xf numFmtId="0" fontId="1" fillId="0" borderId="67" xfId="3" applyBorder="1" applyAlignment="1">
      <alignment vertical="center" wrapText="1"/>
    </xf>
    <xf numFmtId="0" fontId="24" fillId="0" borderId="0" xfId="4" applyFont="1"/>
    <xf numFmtId="0" fontId="3" fillId="0" borderId="103" xfId="0" applyFont="1" applyBorder="1"/>
    <xf numFmtId="49" fontId="3" fillId="0" borderId="103" xfId="0" applyNumberFormat="1" applyFont="1" applyBorder="1" applyAlignment="1">
      <alignment horizontal="center" vertical="top" wrapText="1"/>
    </xf>
    <xf numFmtId="0" fontId="3" fillId="0" borderId="103" xfId="0" applyFont="1" applyBorder="1" applyAlignment="1">
      <alignment wrapText="1"/>
    </xf>
    <xf numFmtId="0" fontId="3" fillId="0" borderId="103" xfId="0" applyFont="1" applyBorder="1" applyAlignment="1">
      <alignment vertical="top" wrapText="1"/>
    </xf>
    <xf numFmtId="3" fontId="3" fillId="0" borderId="103" xfId="0" applyNumberFormat="1" applyFont="1" applyBorder="1" applyAlignment="1">
      <alignment vertical="top" wrapText="1"/>
    </xf>
    <xf numFmtId="49" fontId="3" fillId="0" borderId="103" xfId="0" applyNumberFormat="1" applyFont="1" applyBorder="1" applyAlignment="1">
      <alignment horizontal="left" vertical="top" wrapText="1"/>
    </xf>
    <xf numFmtId="0" fontId="3" fillId="0" borderId="103" xfId="0" applyFont="1" applyBorder="1" applyAlignment="1">
      <alignment vertical="center"/>
    </xf>
    <xf numFmtId="0" fontId="2" fillId="0" borderId="103" xfId="3" applyFont="1" applyBorder="1" applyAlignment="1">
      <alignment vertical="center"/>
    </xf>
    <xf numFmtId="0" fontId="2" fillId="0" borderId="103" xfId="3" applyFont="1" applyBorder="1" applyAlignment="1">
      <alignment vertical="top"/>
    </xf>
    <xf numFmtId="0" fontId="21" fillId="0" borderId="103" xfId="4" applyFont="1" applyBorder="1"/>
    <xf numFmtId="2" fontId="21" fillId="6" borderId="101" xfId="4" applyNumberFormat="1" applyFont="1" applyFill="1" applyBorder="1"/>
    <xf numFmtId="2" fontId="21" fillId="6" borderId="101" xfId="4" applyNumberFormat="1" applyFont="1" applyFill="1" applyBorder="1" applyAlignment="1">
      <alignment horizontal="left"/>
    </xf>
    <xf numFmtId="2" fontId="21" fillId="6" borderId="94" xfId="4" applyNumberFormat="1" applyFont="1" applyFill="1" applyBorder="1"/>
    <xf numFmtId="2" fontId="21" fillId="0" borderId="46" xfId="4" applyNumberFormat="1" applyFont="1" applyBorder="1" applyAlignment="1">
      <alignment horizontal="right" vertical="center"/>
    </xf>
    <xf numFmtId="2" fontId="23" fillId="6" borderId="103" xfId="4" applyNumberFormat="1" applyFont="1" applyFill="1" applyBorder="1" applyAlignment="1">
      <alignment horizontal="right"/>
    </xf>
    <xf numFmtId="0" fontId="23" fillId="0" borderId="103" xfId="4" applyFont="1" applyBorder="1" applyAlignment="1">
      <alignment horizontal="right"/>
    </xf>
    <xf numFmtId="0" fontId="23" fillId="0" borderId="103" xfId="4" applyFont="1" applyBorder="1"/>
    <xf numFmtId="2" fontId="21" fillId="5" borderId="103" xfId="4" applyNumberFormat="1" applyFont="1" applyFill="1" applyBorder="1"/>
    <xf numFmtId="10" fontId="21" fillId="5" borderId="103" xfId="4" applyNumberFormat="1" applyFont="1" applyFill="1" applyBorder="1"/>
    <xf numFmtId="2" fontId="23" fillId="6" borderId="104" xfId="4" applyNumberFormat="1" applyFont="1" applyFill="1" applyBorder="1"/>
    <xf numFmtId="49" fontId="17" fillId="0" borderId="1" xfId="0" applyNumberFormat="1" applyFont="1" applyBorder="1" applyAlignment="1">
      <alignment horizontal="center" vertical="top" wrapText="1"/>
    </xf>
    <xf numFmtId="0" fontId="17" fillId="0" borderId="1" xfId="0" applyFont="1" applyBorder="1" applyAlignment="1">
      <alignment horizontal="center" vertical="top" wrapText="1"/>
    </xf>
    <xf numFmtId="0" fontId="17" fillId="0" borderId="1" xfId="0" applyFont="1" applyBorder="1" applyAlignment="1">
      <alignment vertical="top" wrapText="1"/>
    </xf>
    <xf numFmtId="0" fontId="17" fillId="0" borderId="73" xfId="0" applyFont="1" applyBorder="1" applyAlignment="1">
      <alignment vertical="top" wrapText="1"/>
    </xf>
    <xf numFmtId="0" fontId="5" fillId="0" borderId="103" xfId="0" applyFont="1" applyBorder="1"/>
    <xf numFmtId="0" fontId="5" fillId="0" borderId="17" xfId="0" applyFont="1" applyBorder="1" applyAlignment="1">
      <alignment horizontal="left" vertical="top" wrapText="1"/>
    </xf>
    <xf numFmtId="0" fontId="5" fillId="0" borderId="17" xfId="0" applyFont="1" applyBorder="1" applyAlignment="1">
      <alignment horizontal="center" vertical="top" wrapText="1"/>
    </xf>
    <xf numFmtId="0" fontId="5" fillId="0" borderId="19" xfId="0" applyFont="1" applyBorder="1" applyAlignment="1">
      <alignment horizontal="left" vertical="top" wrapText="1"/>
    </xf>
    <xf numFmtId="0" fontId="5" fillId="0" borderId="77" xfId="0" applyFont="1" applyBorder="1" applyAlignment="1">
      <alignment horizontal="center" vertical="top" wrapText="1"/>
    </xf>
    <xf numFmtId="0" fontId="5" fillId="0" borderId="19" xfId="0" applyFont="1" applyBorder="1" applyAlignment="1">
      <alignment horizontal="center" vertical="top" wrapText="1"/>
    </xf>
    <xf numFmtId="0" fontId="5" fillId="0" borderId="13" xfId="0" applyFont="1" applyBorder="1" applyAlignment="1">
      <alignment horizontal="center" vertical="top" wrapText="1"/>
    </xf>
    <xf numFmtId="0" fontId="5" fillId="0" borderId="17" xfId="0" applyFont="1" applyBorder="1" applyAlignment="1">
      <alignment vertical="top" wrapText="1"/>
    </xf>
    <xf numFmtId="0" fontId="5" fillId="0" borderId="19" xfId="0" applyFont="1" applyBorder="1" applyAlignment="1">
      <alignment vertical="top" wrapText="1"/>
    </xf>
    <xf numFmtId="0" fontId="5" fillId="0" borderId="13" xfId="0" applyFont="1" applyBorder="1" applyAlignment="1">
      <alignment vertical="top"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0" fontId="5" fillId="0" borderId="13" xfId="0" applyFont="1" applyBorder="1" applyAlignment="1">
      <alignment horizontal="left" vertical="top" wrapText="1"/>
    </xf>
    <xf numFmtId="0" fontId="5" fillId="0" borderId="22" xfId="0" applyFont="1" applyBorder="1" applyAlignment="1">
      <alignment horizontal="center" vertical="top" wrapText="1"/>
    </xf>
    <xf numFmtId="0" fontId="5" fillId="0" borderId="22" xfId="0" applyFont="1" applyBorder="1" applyAlignment="1">
      <alignment horizontal="left" vertical="top" wrapText="1"/>
    </xf>
    <xf numFmtId="0" fontId="5" fillId="0" borderId="51" xfId="0" applyFont="1" applyBorder="1" applyAlignment="1">
      <alignment horizontal="center" vertical="top" wrapText="1"/>
    </xf>
    <xf numFmtId="0" fontId="5" fillId="0" borderId="15" xfId="0" applyFont="1" applyBorder="1" applyAlignment="1">
      <alignment horizontal="left" vertical="top" wrapText="1"/>
    </xf>
    <xf numFmtId="0" fontId="5" fillId="0" borderId="10" xfId="0" applyFont="1" applyBorder="1" applyAlignment="1">
      <alignment horizontal="center" vertical="top" wrapText="1"/>
    </xf>
    <xf numFmtId="0" fontId="5" fillId="0" borderId="15" xfId="0" applyFont="1" applyBorder="1" applyAlignment="1">
      <alignment horizontal="center" vertical="top" wrapText="1"/>
    </xf>
    <xf numFmtId="0" fontId="5" fillId="0" borderId="5" xfId="0" applyFont="1" applyBorder="1" applyAlignment="1">
      <alignment horizontal="center" vertical="top" wrapText="1"/>
    </xf>
    <xf numFmtId="49" fontId="5" fillId="0" borderId="10" xfId="0" applyNumberFormat="1" applyFont="1" applyBorder="1" applyAlignment="1">
      <alignment horizontal="center" vertical="top" wrapText="1"/>
    </xf>
    <xf numFmtId="49" fontId="5" fillId="0" borderId="15" xfId="0" applyNumberFormat="1" applyFont="1" applyBorder="1" applyAlignment="1">
      <alignment horizontal="center" vertical="top" wrapText="1"/>
    </xf>
    <xf numFmtId="0" fontId="5" fillId="0" borderId="101" xfId="0" applyFont="1" applyBorder="1" applyAlignment="1">
      <alignment horizontal="center" vertical="top" wrapText="1"/>
    </xf>
    <xf numFmtId="0" fontId="5" fillId="0" borderId="73" xfId="0" applyFont="1" applyBorder="1" applyAlignment="1">
      <alignment horizontal="center" vertical="top" wrapText="1"/>
    </xf>
    <xf numFmtId="0" fontId="5" fillId="0" borderId="73" xfId="0" applyFont="1" applyBorder="1" applyAlignment="1">
      <alignment vertical="top" wrapText="1"/>
    </xf>
    <xf numFmtId="0" fontId="5" fillId="0" borderId="47" xfId="0" applyFont="1" applyBorder="1" applyAlignment="1">
      <alignment horizontal="center" vertical="top" wrapText="1"/>
    </xf>
    <xf numFmtId="0" fontId="5" fillId="0" borderId="77" xfId="0" applyFont="1" applyBorder="1" applyAlignment="1">
      <alignment horizontal="left" vertical="top" wrapText="1"/>
    </xf>
    <xf numFmtId="0" fontId="1" fillId="0" borderId="17" xfId="3" applyBorder="1" applyAlignment="1">
      <alignment horizontal="center" vertical="center"/>
    </xf>
    <xf numFmtId="0" fontId="1" fillId="0" borderId="19" xfId="3" applyBorder="1" applyAlignment="1">
      <alignment horizontal="center" vertical="center"/>
    </xf>
    <xf numFmtId="0" fontId="1" fillId="0" borderId="13" xfId="3" applyBorder="1" applyAlignment="1">
      <alignment horizontal="center" vertical="center"/>
    </xf>
    <xf numFmtId="0" fontId="1" fillId="0" borderId="22" xfId="3" applyBorder="1" applyAlignment="1">
      <alignment horizontal="center" vertical="center"/>
    </xf>
    <xf numFmtId="0" fontId="1" fillId="0" borderId="51" xfId="3" applyBorder="1" applyAlignment="1">
      <alignment horizontal="center" vertical="center"/>
    </xf>
    <xf numFmtId="0" fontId="1" fillId="0" borderId="85" xfId="0" applyFont="1" applyBorder="1" applyAlignment="1">
      <alignment horizontal="center" vertical="top"/>
    </xf>
    <xf numFmtId="0" fontId="5" fillId="0" borderId="86" xfId="0" applyFont="1" applyBorder="1" applyAlignment="1">
      <alignment vertical="top" wrapText="1"/>
    </xf>
    <xf numFmtId="0" fontId="5" fillId="0" borderId="66" xfId="0" applyFont="1" applyBorder="1" applyAlignment="1">
      <alignment horizontal="center" vertical="top" wrapText="1"/>
    </xf>
    <xf numFmtId="0" fontId="5" fillId="0" borderId="76" xfId="0" applyFont="1" applyBorder="1" applyAlignment="1">
      <alignment vertical="top" wrapText="1"/>
    </xf>
    <xf numFmtId="0" fontId="5" fillId="0" borderId="73" xfId="0" applyFont="1" applyBorder="1" applyAlignment="1">
      <alignment vertical="top"/>
    </xf>
    <xf numFmtId="0" fontId="5" fillId="0" borderId="73" xfId="0" applyFont="1" applyBorder="1" applyAlignment="1">
      <alignment horizontal="center" vertical="top"/>
    </xf>
    <xf numFmtId="49" fontId="5" fillId="0" borderId="75" xfId="0" applyNumberFormat="1" applyFont="1" applyBorder="1" applyAlignment="1">
      <alignment horizontal="center" vertical="top" wrapText="1"/>
    </xf>
    <xf numFmtId="0" fontId="5" fillId="0" borderId="75" xfId="0" applyFont="1" applyBorder="1" applyAlignment="1">
      <alignment horizontal="center" vertical="top" wrapText="1"/>
    </xf>
    <xf numFmtId="49" fontId="5" fillId="0" borderId="47" xfId="0" applyNumberFormat="1" applyFont="1" applyBorder="1" applyAlignment="1">
      <alignment horizontal="left" vertical="top" wrapText="1"/>
    </xf>
    <xf numFmtId="0" fontId="3" fillId="0" borderId="73" xfId="0" applyFont="1" applyBorder="1"/>
    <xf numFmtId="0" fontId="5" fillId="0" borderId="101" xfId="0" applyFont="1" applyBorder="1" applyAlignment="1">
      <alignment horizontal="center" vertical="top"/>
    </xf>
    <xf numFmtId="0" fontId="5" fillId="0" borderId="101" xfId="0" applyFont="1" applyBorder="1" applyAlignment="1">
      <alignment horizontal="left" vertical="top" wrapText="1"/>
    </xf>
    <xf numFmtId="49" fontId="5" fillId="0" borderId="101" xfId="0" applyNumberFormat="1" applyFont="1" applyBorder="1" applyAlignment="1">
      <alignment horizontal="center" vertical="top" wrapText="1"/>
    </xf>
    <xf numFmtId="0" fontId="5" fillId="0" borderId="101" xfId="0" applyFont="1" applyBorder="1" applyAlignment="1">
      <alignment vertical="top"/>
    </xf>
    <xf numFmtId="0" fontId="5" fillId="0" borderId="1" xfId="0" applyFont="1" applyBorder="1" applyAlignment="1">
      <alignment horizontal="left" vertical="top"/>
    </xf>
    <xf numFmtId="0" fontId="17" fillId="0" borderId="1" xfId="0" applyFont="1" applyBorder="1" applyAlignment="1">
      <alignment wrapText="1"/>
    </xf>
    <xf numFmtId="0" fontId="17" fillId="0" borderId="1" xfId="0" applyFont="1" applyBorder="1" applyAlignment="1">
      <alignment vertical="top"/>
    </xf>
    <xf numFmtId="0" fontId="17" fillId="0" borderId="1" xfId="0" applyFont="1" applyBorder="1" applyAlignment="1">
      <alignment horizontal="center" vertical="top"/>
    </xf>
    <xf numFmtId="0" fontId="17" fillId="0" borderId="19" xfId="0" applyFont="1" applyBorder="1" applyAlignment="1">
      <alignment horizontal="center" vertical="top"/>
    </xf>
    <xf numFmtId="0" fontId="17" fillId="0" borderId="1" xfId="0" applyFont="1" applyBorder="1" applyAlignment="1">
      <alignment horizontal="left" vertical="top" wrapText="1"/>
    </xf>
    <xf numFmtId="49" fontId="17" fillId="0" borderId="17" xfId="0" applyNumberFormat="1" applyFont="1" applyBorder="1" applyAlignment="1">
      <alignment horizontal="center" vertical="top" wrapText="1"/>
    </xf>
    <xf numFmtId="0" fontId="17" fillId="0" borderId="3" xfId="0" applyFont="1" applyBorder="1" applyAlignment="1">
      <alignment vertical="top" wrapText="1"/>
    </xf>
    <xf numFmtId="0" fontId="5" fillId="0" borderId="1" xfId="0" applyFont="1" applyBorder="1" applyAlignment="1">
      <alignment vertical="center" wrapText="1"/>
    </xf>
    <xf numFmtId="0" fontId="17" fillId="0" borderId="1" xfId="0" applyFont="1" applyBorder="1" applyAlignment="1">
      <alignment vertical="center" wrapText="1"/>
    </xf>
    <xf numFmtId="165" fontId="1" fillId="0" borderId="47" xfId="3" applyNumberFormat="1" applyBorder="1" applyAlignment="1">
      <alignment horizontal="center" vertical="top"/>
    </xf>
    <xf numFmtId="0" fontId="1" fillId="0" borderId="76" xfId="0" applyFont="1" applyBorder="1" applyAlignment="1">
      <alignment horizontal="center" vertical="top" wrapText="1"/>
    </xf>
    <xf numFmtId="165" fontId="1" fillId="0" borderId="1" xfId="3" applyNumberFormat="1" applyBorder="1" applyAlignment="1">
      <alignment horizontal="center"/>
    </xf>
    <xf numFmtId="0" fontId="1" fillId="0" borderId="0" xfId="3"/>
    <xf numFmtId="0" fontId="16" fillId="0" borderId="1" xfId="3" applyFont="1" applyBorder="1" applyAlignment="1">
      <alignment horizontal="center" vertical="top"/>
    </xf>
    <xf numFmtId="0" fontId="16" fillId="0" borderId="1" xfId="0" applyFont="1" applyBorder="1" applyAlignment="1">
      <alignment wrapText="1"/>
    </xf>
    <xf numFmtId="0" fontId="16" fillId="0" borderId="1" xfId="0" applyFont="1" applyBorder="1"/>
    <xf numFmtId="165" fontId="1" fillId="0" borderId="0" xfId="3" applyNumberFormat="1" applyAlignment="1">
      <alignment horizontal="center" vertical="top"/>
    </xf>
    <xf numFmtId="0" fontId="16" fillId="0" borderId="21" xfId="3" applyFont="1" applyBorder="1" applyAlignment="1">
      <alignment horizontal="center" vertical="top"/>
    </xf>
    <xf numFmtId="165" fontId="16" fillId="0" borderId="21" xfId="3" applyNumberFormat="1" applyFont="1" applyBorder="1" applyAlignment="1">
      <alignment horizontal="center" vertical="top"/>
    </xf>
    <xf numFmtId="0" fontId="1" fillId="0" borderId="21" xfId="0" applyFont="1" applyBorder="1" applyAlignment="1">
      <alignment wrapText="1"/>
    </xf>
    <xf numFmtId="0" fontId="1" fillId="0" borderId="1" xfId="3" applyBorder="1" applyAlignment="1">
      <alignment vertical="top" wrapText="1"/>
    </xf>
    <xf numFmtId="0" fontId="1" fillId="0" borderId="1" xfId="3" applyBorder="1" applyAlignment="1">
      <alignment vertical="top"/>
    </xf>
    <xf numFmtId="0" fontId="1" fillId="0" borderId="1" xfId="3" quotePrefix="1" applyBorder="1" applyAlignment="1">
      <alignment vertical="top" wrapText="1"/>
    </xf>
    <xf numFmtId="49" fontId="5" fillId="4" borderId="103" xfId="0" applyNumberFormat="1" applyFont="1" applyFill="1" applyBorder="1" applyAlignment="1">
      <alignment horizontal="center" vertical="top" wrapText="1"/>
    </xf>
    <xf numFmtId="0" fontId="5" fillId="4" borderId="103" xfId="0" applyFont="1" applyFill="1" applyBorder="1" applyAlignment="1">
      <alignment horizontal="center" vertical="top" wrapText="1"/>
    </xf>
    <xf numFmtId="0" fontId="5" fillId="4" borderId="0" xfId="0" applyFont="1" applyFill="1"/>
    <xf numFmtId="0" fontId="3" fillId="4" borderId="103" xfId="0" applyFont="1" applyFill="1" applyBorder="1"/>
    <xf numFmtId="0" fontId="5" fillId="4" borderId="103" xfId="0" applyFont="1" applyFill="1" applyBorder="1" applyAlignment="1">
      <alignment vertical="top" wrapText="1"/>
    </xf>
    <xf numFmtId="0" fontId="5" fillId="4" borderId="103" xfId="0" applyFont="1" applyFill="1" applyBorder="1" applyAlignment="1">
      <alignment vertical="top"/>
    </xf>
    <xf numFmtId="0" fontId="5" fillId="4" borderId="103" xfId="0" applyFont="1" applyFill="1" applyBorder="1" applyAlignment="1">
      <alignment horizontal="center" vertical="top"/>
    </xf>
    <xf numFmtId="0" fontId="5" fillId="4" borderId="105" xfId="0" applyFont="1" applyFill="1" applyBorder="1" applyAlignment="1">
      <alignment vertical="top"/>
    </xf>
    <xf numFmtId="49" fontId="5" fillId="4" borderId="3" xfId="0" applyNumberFormat="1" applyFont="1" applyFill="1" applyBorder="1" applyAlignment="1">
      <alignment horizontal="center" vertical="top" wrapText="1"/>
    </xf>
    <xf numFmtId="0" fontId="5" fillId="4" borderId="3" xfId="0" applyFont="1" applyFill="1" applyBorder="1" applyAlignment="1">
      <alignment horizontal="center" vertical="top" wrapText="1"/>
    </xf>
    <xf numFmtId="0" fontId="5" fillId="4" borderId="3" xfId="0" applyFont="1" applyFill="1" applyBorder="1" applyAlignment="1">
      <alignment vertical="top" wrapText="1"/>
    </xf>
    <xf numFmtId="0" fontId="5" fillId="4" borderId="7" xfId="0" applyFont="1" applyFill="1" applyBorder="1" applyAlignment="1">
      <alignment horizontal="center" vertical="top" wrapText="1"/>
    </xf>
    <xf numFmtId="0" fontId="1" fillId="4" borderId="0" xfId="0" applyFont="1" applyFill="1"/>
    <xf numFmtId="165" fontId="1" fillId="4" borderId="1" xfId="3" applyNumberFormat="1" applyFill="1" applyBorder="1" applyAlignment="1">
      <alignment horizontal="center" vertical="center"/>
    </xf>
    <xf numFmtId="0" fontId="1" fillId="4" borderId="1" xfId="3" applyFill="1" applyBorder="1" applyAlignment="1">
      <alignment vertical="center" wrapText="1"/>
    </xf>
    <xf numFmtId="0" fontId="1" fillId="4" borderId="0" xfId="3" applyFill="1" applyAlignment="1">
      <alignment vertical="center"/>
    </xf>
    <xf numFmtId="0" fontId="2" fillId="4" borderId="103" xfId="3" applyFont="1" applyFill="1" applyBorder="1" applyAlignment="1">
      <alignment vertical="center"/>
    </xf>
    <xf numFmtId="0" fontId="1" fillId="4" borderId="1" xfId="3" applyFill="1" applyBorder="1" applyAlignment="1">
      <alignment vertical="center"/>
    </xf>
    <xf numFmtId="0" fontId="1" fillId="4" borderId="0" xfId="3" applyFill="1" applyAlignment="1">
      <alignment vertical="top"/>
    </xf>
    <xf numFmtId="0" fontId="2" fillId="4" borderId="0" xfId="3" applyFont="1" applyFill="1" applyAlignment="1">
      <alignment vertical="top"/>
    </xf>
    <xf numFmtId="0" fontId="1" fillId="4" borderId="103" xfId="3" applyFill="1" applyBorder="1" applyAlignment="1">
      <alignment vertical="center"/>
    </xf>
    <xf numFmtId="0" fontId="1" fillId="4" borderId="103" xfId="3" applyFill="1" applyBorder="1" applyAlignment="1">
      <alignment vertical="center" wrapText="1"/>
    </xf>
    <xf numFmtId="0" fontId="1" fillId="4" borderId="13" xfId="3" applyFill="1" applyBorder="1" applyAlignment="1">
      <alignment horizontal="center" vertical="center"/>
    </xf>
    <xf numFmtId="0" fontId="1" fillId="4" borderId="1" xfId="3" applyFill="1" applyBorder="1" applyAlignment="1">
      <alignment horizontal="center" vertical="center"/>
    </xf>
    <xf numFmtId="2" fontId="20" fillId="5" borderId="73" xfId="4" applyNumberFormat="1" applyFont="1" applyFill="1" applyBorder="1"/>
    <xf numFmtId="2" fontId="20" fillId="5" borderId="73" xfId="4" applyNumberFormat="1" applyFont="1" applyFill="1" applyBorder="1" applyAlignment="1">
      <alignment horizontal="left"/>
    </xf>
    <xf numFmtId="2" fontId="20" fillId="5" borderId="103" xfId="4" applyNumberFormat="1" applyFont="1" applyFill="1" applyBorder="1"/>
    <xf numFmtId="0" fontId="27" fillId="4" borderId="0" xfId="0" applyFont="1" applyFill="1"/>
    <xf numFmtId="49" fontId="5" fillId="4" borderId="1" xfId="0" applyNumberFormat="1" applyFont="1" applyFill="1" applyBorder="1" applyAlignment="1">
      <alignment horizontal="center" vertical="top" wrapText="1"/>
    </xf>
    <xf numFmtId="0" fontId="5" fillId="4" borderId="1" xfId="0" applyFont="1" applyFill="1" applyBorder="1" applyAlignment="1">
      <alignment horizontal="center" vertical="top" wrapText="1"/>
    </xf>
    <xf numFmtId="0" fontId="5" fillId="4" borderId="1" xfId="0" applyFont="1" applyFill="1" applyBorder="1" applyAlignment="1">
      <alignment vertical="top" wrapText="1"/>
    </xf>
    <xf numFmtId="49" fontId="5" fillId="4" borderId="17" xfId="0" applyNumberFormat="1" applyFont="1" applyFill="1" applyBorder="1" applyAlignment="1">
      <alignment horizontal="left" vertical="top" wrapText="1"/>
    </xf>
    <xf numFmtId="0" fontId="5" fillId="4" borderId="6" xfId="0" applyFont="1" applyFill="1" applyBorder="1" applyAlignment="1">
      <alignment horizontal="center" vertical="top" wrapText="1"/>
    </xf>
    <xf numFmtId="0" fontId="5" fillId="4" borderId="5" xfId="0" applyFont="1" applyFill="1" applyBorder="1" applyAlignment="1">
      <alignment horizontal="center" vertical="top" wrapText="1"/>
    </xf>
    <xf numFmtId="0" fontId="5" fillId="4" borderId="0" xfId="0" applyFont="1" applyFill="1" applyAlignment="1">
      <alignment horizontal="center" vertical="top" wrapText="1"/>
    </xf>
    <xf numFmtId="0" fontId="5" fillId="4" borderId="12" xfId="0" applyFont="1" applyFill="1" applyBorder="1" applyAlignment="1">
      <alignment horizontal="center" vertical="top" wrapText="1"/>
    </xf>
    <xf numFmtId="0" fontId="5" fillId="4" borderId="30" xfId="0" applyFont="1" applyFill="1" applyBorder="1" applyAlignment="1">
      <alignment horizontal="center" vertical="top" wrapText="1"/>
    </xf>
    <xf numFmtId="49" fontId="5" fillId="4" borderId="88" xfId="0" applyNumberFormat="1" applyFont="1" applyFill="1" applyBorder="1" applyAlignment="1">
      <alignment horizontal="center" vertical="top" wrapText="1"/>
    </xf>
    <xf numFmtId="0" fontId="5" fillId="4" borderId="88" xfId="0" applyFont="1" applyFill="1" applyBorder="1" applyAlignment="1">
      <alignment horizontal="center" vertical="top" wrapText="1"/>
    </xf>
    <xf numFmtId="0" fontId="5" fillId="4" borderId="88" xfId="0" applyFont="1" applyFill="1" applyBorder="1" applyAlignment="1">
      <alignment vertical="top" wrapText="1"/>
    </xf>
    <xf numFmtId="0" fontId="5" fillId="4" borderId="89" xfId="0" applyFont="1" applyFill="1" applyBorder="1" applyAlignment="1">
      <alignment horizontal="center" vertical="top" wrapText="1"/>
    </xf>
    <xf numFmtId="0" fontId="5" fillId="4" borderId="73" xfId="0" applyFont="1" applyFill="1" applyBorder="1" applyAlignment="1">
      <alignment vertical="top" wrapText="1"/>
    </xf>
    <xf numFmtId="0" fontId="1" fillId="4" borderId="73" xfId="0" applyFont="1" applyFill="1" applyBorder="1" applyAlignment="1">
      <alignment horizontal="center" vertical="top"/>
    </xf>
    <xf numFmtId="0" fontId="1" fillId="4" borderId="96" xfId="3" applyFill="1" applyBorder="1" applyAlignment="1">
      <alignment vertical="center" wrapText="1"/>
    </xf>
    <xf numFmtId="0" fontId="5" fillId="4" borderId="47" xfId="0" applyFont="1" applyFill="1" applyBorder="1" applyAlignment="1">
      <alignment horizontal="center" vertical="top" wrapText="1"/>
    </xf>
    <xf numFmtId="0" fontId="1" fillId="4" borderId="73" xfId="3" applyFill="1" applyBorder="1" applyAlignment="1">
      <alignment vertical="center" wrapText="1"/>
    </xf>
    <xf numFmtId="0" fontId="3" fillId="8" borderId="103" xfId="0" applyFont="1" applyFill="1" applyBorder="1"/>
    <xf numFmtId="165" fontId="1" fillId="4" borderId="103" xfId="3" applyNumberFormat="1" applyFill="1" applyBorder="1" applyAlignment="1">
      <alignment horizontal="center" vertical="center"/>
    </xf>
    <xf numFmtId="0" fontId="2" fillId="8" borderId="103" xfId="3" applyFont="1" applyFill="1" applyBorder="1" applyAlignment="1">
      <alignment vertical="center"/>
    </xf>
    <xf numFmtId="49" fontId="5" fillId="4" borderId="15" xfId="0" applyNumberFormat="1" applyFont="1" applyFill="1" applyBorder="1" applyAlignment="1">
      <alignment horizontal="center" vertical="top" wrapText="1"/>
    </xf>
    <xf numFmtId="49" fontId="5" fillId="4" borderId="83" xfId="0" applyNumberFormat="1" applyFont="1" applyFill="1" applyBorder="1" applyAlignment="1">
      <alignment horizontal="center" vertical="top" wrapText="1"/>
    </xf>
    <xf numFmtId="0" fontId="5" fillId="4" borderId="83" xfId="0" applyFont="1" applyFill="1" applyBorder="1" applyAlignment="1">
      <alignment horizontal="center" vertical="top" wrapText="1"/>
    </xf>
    <xf numFmtId="0" fontId="5" fillId="4" borderId="69" xfId="0" applyFont="1" applyFill="1" applyBorder="1" applyAlignment="1">
      <alignment vertical="top" wrapText="1"/>
    </xf>
    <xf numFmtId="0" fontId="5" fillId="4" borderId="69" xfId="0" applyFont="1" applyFill="1" applyBorder="1" applyAlignment="1">
      <alignment horizontal="center" vertical="top" wrapText="1"/>
    </xf>
    <xf numFmtId="165" fontId="1" fillId="0" borderId="101" xfId="3" applyNumberFormat="1" applyBorder="1" applyAlignment="1">
      <alignment horizontal="center" vertical="center"/>
    </xf>
    <xf numFmtId="0" fontId="1" fillId="8" borderId="0" xfId="3" applyFill="1" applyAlignment="1">
      <alignment vertical="center"/>
    </xf>
    <xf numFmtId="0" fontId="2" fillId="8" borderId="0" xfId="3" applyFont="1" applyFill="1" applyAlignment="1">
      <alignment vertical="top"/>
    </xf>
    <xf numFmtId="0" fontId="3" fillId="9" borderId="103" xfId="0" applyFont="1" applyFill="1" applyBorder="1"/>
    <xf numFmtId="0" fontId="2" fillId="9" borderId="0" xfId="3" applyFont="1" applyFill="1" applyAlignment="1">
      <alignment vertical="top"/>
    </xf>
    <xf numFmtId="0" fontId="21" fillId="0" borderId="103" xfId="0" applyFont="1" applyBorder="1"/>
    <xf numFmtId="0" fontId="0" fillId="0" borderId="103" xfId="0" applyBorder="1"/>
    <xf numFmtId="0" fontId="1" fillId="0" borderId="103" xfId="0" applyFont="1" applyBorder="1"/>
    <xf numFmtId="0" fontId="27" fillId="4" borderId="103" xfId="0" applyFont="1" applyFill="1" applyBorder="1" applyAlignment="1">
      <alignment horizontal="center" vertical="top"/>
    </xf>
    <xf numFmtId="0" fontId="21" fillId="0" borderId="0" xfId="0" applyFont="1"/>
    <xf numFmtId="0" fontId="3" fillId="9" borderId="103" xfId="0" applyFont="1" applyFill="1" applyBorder="1" applyAlignment="1">
      <alignment horizontal="left" wrapText="1"/>
    </xf>
    <xf numFmtId="0" fontId="5" fillId="4" borderId="101" xfId="0" applyFont="1" applyFill="1" applyBorder="1" applyAlignment="1">
      <alignment horizontal="center" vertical="top" wrapText="1"/>
    </xf>
    <xf numFmtId="0" fontId="5" fillId="4" borderId="101" xfId="0" applyFont="1" applyFill="1" applyBorder="1" applyAlignment="1">
      <alignment horizontal="left" vertical="top" wrapText="1"/>
    </xf>
    <xf numFmtId="0" fontId="5" fillId="4" borderId="103" xfId="0" applyFont="1" applyFill="1" applyBorder="1" applyAlignment="1">
      <alignment horizontal="center" vertical="top" wrapText="1"/>
    </xf>
    <xf numFmtId="0" fontId="5" fillId="4" borderId="103" xfId="0" applyFont="1" applyFill="1" applyBorder="1" applyAlignment="1">
      <alignment horizontal="left" vertical="top" wrapText="1"/>
    </xf>
    <xf numFmtId="0" fontId="5" fillId="0" borderId="73" xfId="0" applyFont="1" applyBorder="1" applyAlignment="1">
      <alignment horizontal="center" vertical="top" wrapText="1"/>
    </xf>
    <xf numFmtId="0" fontId="5" fillId="0" borderId="73" xfId="0" applyFont="1" applyBorder="1" applyAlignment="1">
      <alignment vertical="top" wrapText="1"/>
    </xf>
    <xf numFmtId="0" fontId="5" fillId="0" borderId="17" xfId="0" applyFont="1" applyBorder="1" applyAlignment="1">
      <alignment horizontal="left" vertical="top" wrapText="1"/>
    </xf>
    <xf numFmtId="0" fontId="5" fillId="0" borderId="13" xfId="0" applyFont="1" applyBorder="1" applyAlignment="1">
      <alignment horizontal="left" vertical="top" wrapText="1"/>
    </xf>
    <xf numFmtId="0" fontId="5" fillId="0" borderId="1" xfId="0" applyFont="1" applyBorder="1" applyAlignment="1">
      <alignment vertical="top" wrapText="1"/>
    </xf>
    <xf numFmtId="0" fontId="5" fillId="0" borderId="17" xfId="0" applyFont="1" applyBorder="1" applyAlignment="1">
      <alignment horizontal="center" vertical="top" wrapText="1"/>
    </xf>
    <xf numFmtId="0" fontId="5" fillId="0" borderId="13" xfId="0" applyFont="1" applyBorder="1" applyAlignment="1">
      <alignment horizontal="center" vertical="top" wrapText="1"/>
    </xf>
    <xf numFmtId="0" fontId="5" fillId="4" borderId="101" xfId="0" applyFont="1" applyFill="1" applyBorder="1" applyAlignment="1">
      <alignment horizontal="center" vertical="top" wrapText="1"/>
    </xf>
    <xf numFmtId="0" fontId="5" fillId="4" borderId="94" xfId="0" applyFont="1" applyFill="1" applyBorder="1" applyAlignment="1">
      <alignment horizontal="center" vertical="top" wrapText="1"/>
    </xf>
    <xf numFmtId="0" fontId="5" fillId="4" borderId="101" xfId="0" applyFont="1" applyFill="1" applyBorder="1" applyAlignment="1">
      <alignment horizontal="left" vertical="top" wrapText="1"/>
    </xf>
    <xf numFmtId="0" fontId="5" fillId="4" borderId="94" xfId="0" applyFont="1" applyFill="1" applyBorder="1" applyAlignment="1">
      <alignment horizontal="left" vertical="top" wrapText="1"/>
    </xf>
    <xf numFmtId="0" fontId="5" fillId="4" borderId="70" xfId="0" applyFont="1" applyFill="1" applyBorder="1" applyAlignment="1">
      <alignment horizontal="left" vertical="top" wrapText="1"/>
    </xf>
    <xf numFmtId="0" fontId="5" fillId="4" borderId="72" xfId="0" applyFont="1" applyFill="1" applyBorder="1" applyAlignment="1">
      <alignment horizontal="left" vertical="top" wrapText="1"/>
    </xf>
    <xf numFmtId="0" fontId="5" fillId="4" borderId="106" xfId="0" applyFont="1" applyFill="1" applyBorder="1" applyAlignment="1">
      <alignment horizontal="center" vertical="top" wrapText="1"/>
    </xf>
    <xf numFmtId="0" fontId="5" fillId="0" borderId="1" xfId="0" applyFont="1" applyBorder="1" applyAlignment="1">
      <alignment horizontal="center" vertical="top" wrapText="1"/>
    </xf>
    <xf numFmtId="0" fontId="5" fillId="0" borderId="47" xfId="0" applyFont="1" applyBorder="1" applyAlignment="1">
      <alignment horizontal="left" vertical="top" wrapText="1"/>
    </xf>
    <xf numFmtId="0" fontId="5" fillId="0" borderId="47" xfId="0" applyFont="1" applyBorder="1" applyAlignment="1">
      <alignment horizontal="center" vertical="top" wrapText="1"/>
    </xf>
    <xf numFmtId="0" fontId="5" fillId="0" borderId="95" xfId="0" applyFont="1" applyBorder="1" applyAlignment="1">
      <alignment horizontal="left" vertical="top" wrapText="1"/>
    </xf>
    <xf numFmtId="0" fontId="5" fillId="0" borderId="90" xfId="0" applyFont="1" applyBorder="1" applyAlignment="1">
      <alignment horizontal="left" vertical="top" wrapText="1"/>
    </xf>
    <xf numFmtId="0" fontId="5" fillId="0" borderId="94" xfId="0" applyFont="1" applyBorder="1" applyAlignment="1">
      <alignment horizontal="left" vertical="top" wrapText="1"/>
    </xf>
    <xf numFmtId="0" fontId="5" fillId="0" borderId="95" xfId="0" applyFont="1" applyBorder="1" applyAlignment="1">
      <alignment horizontal="center" vertical="top" wrapText="1"/>
    </xf>
    <xf numFmtId="0" fontId="5" fillId="0" borderId="90" xfId="0" applyFont="1" applyBorder="1" applyAlignment="1">
      <alignment horizontal="center" vertical="top" wrapText="1"/>
    </xf>
    <xf numFmtId="0" fontId="5" fillId="0" borderId="94" xfId="0" applyFont="1" applyBorder="1" applyAlignment="1">
      <alignment horizontal="center" vertical="top" wrapText="1"/>
    </xf>
    <xf numFmtId="0" fontId="5" fillId="0" borderId="51" xfId="0" applyFont="1" applyBorder="1" applyAlignment="1">
      <alignment horizontal="left" vertical="top" wrapText="1"/>
    </xf>
    <xf numFmtId="0" fontId="5" fillId="0" borderId="51" xfId="0" applyFont="1" applyBorder="1" applyAlignment="1">
      <alignment vertical="top" wrapText="1"/>
    </xf>
    <xf numFmtId="0" fontId="5" fillId="0" borderId="19" xfId="0" applyFont="1" applyBorder="1" applyAlignment="1">
      <alignment vertical="top" wrapText="1"/>
    </xf>
    <xf numFmtId="0" fontId="1" fillId="0" borderId="13" xfId="0" applyFont="1" applyBorder="1" applyAlignment="1">
      <alignment vertical="top" wrapText="1"/>
    </xf>
    <xf numFmtId="0" fontId="5" fillId="0" borderId="51" xfId="0" applyFont="1" applyBorder="1" applyAlignment="1">
      <alignment horizontal="center" vertical="top" wrapText="1"/>
    </xf>
    <xf numFmtId="0" fontId="5" fillId="0" borderId="19" xfId="0" applyFont="1" applyBorder="1" applyAlignment="1">
      <alignment horizontal="center" vertical="top" wrapText="1"/>
    </xf>
    <xf numFmtId="0" fontId="1" fillId="0" borderId="13" xfId="0" applyFont="1" applyBorder="1" applyAlignment="1">
      <alignment horizontal="center" vertical="top" wrapText="1"/>
    </xf>
    <xf numFmtId="0" fontId="5" fillId="0" borderId="81" xfId="0" applyFont="1" applyBorder="1" applyAlignment="1">
      <alignment horizontal="center" vertical="top" wrapText="1"/>
    </xf>
    <xf numFmtId="0" fontId="1" fillId="0" borderId="13" xfId="0" applyFont="1" applyBorder="1" applyAlignment="1">
      <alignment horizontal="left" vertical="top" wrapText="1"/>
    </xf>
    <xf numFmtId="0" fontId="5" fillId="0" borderId="22" xfId="0" applyFont="1" applyBorder="1" applyAlignment="1">
      <alignment horizontal="left" vertical="top" wrapText="1"/>
    </xf>
    <xf numFmtId="0" fontId="5" fillId="0" borderId="22" xfId="0" applyFont="1" applyBorder="1" applyAlignment="1">
      <alignment horizontal="center" vertical="top" wrapText="1"/>
    </xf>
    <xf numFmtId="0" fontId="5" fillId="0" borderId="17" xfId="0" applyFont="1" applyBorder="1" applyAlignment="1">
      <alignment vertical="top" wrapText="1"/>
    </xf>
    <xf numFmtId="0" fontId="1" fillId="0" borderId="19" xfId="0" applyFont="1" applyBorder="1" applyAlignment="1">
      <alignment horizontal="left" vertical="top" wrapText="1"/>
    </xf>
    <xf numFmtId="0" fontId="1" fillId="0" borderId="17" xfId="0" applyFont="1" applyBorder="1" applyAlignment="1">
      <alignment horizontal="center" vertical="top" wrapText="1"/>
    </xf>
    <xf numFmtId="0" fontId="1" fillId="0" borderId="19" xfId="0" applyFont="1" applyBorder="1" applyAlignment="1">
      <alignment horizontal="center" vertical="top" wrapText="1"/>
    </xf>
    <xf numFmtId="0" fontId="5" fillId="0" borderId="74" xfId="0" applyFont="1" applyBorder="1" applyAlignment="1">
      <alignment vertical="top" wrapText="1"/>
    </xf>
    <xf numFmtId="0" fontId="1" fillId="0" borderId="22" xfId="0" applyFont="1" applyBorder="1" applyAlignment="1">
      <alignment vertical="top" wrapText="1"/>
    </xf>
    <xf numFmtId="0" fontId="1" fillId="0" borderId="75" xfId="0" applyFont="1" applyBorder="1" applyAlignment="1">
      <alignment vertical="top" wrapText="1"/>
    </xf>
    <xf numFmtId="0" fontId="5" fillId="0" borderId="73" xfId="0" applyFont="1" applyBorder="1" applyAlignment="1">
      <alignment horizontal="left" vertical="top" wrapText="1"/>
    </xf>
    <xf numFmtId="0" fontId="5" fillId="0" borderId="77" xfId="0" applyFont="1" applyBorder="1" applyAlignment="1">
      <alignment horizontal="left" vertical="top" wrapText="1"/>
    </xf>
    <xf numFmtId="0" fontId="5" fillId="0" borderId="93" xfId="0" applyFont="1" applyBorder="1" applyAlignment="1">
      <alignment horizontal="left" vertical="top" wrapText="1"/>
    </xf>
    <xf numFmtId="0" fontId="5" fillId="0" borderId="1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0" xfId="0" applyFont="1" applyBorder="1" applyAlignment="1">
      <alignment horizontal="left" vertical="center" wrapText="1"/>
    </xf>
    <xf numFmtId="0" fontId="5" fillId="0" borderId="15" xfId="0" applyFont="1" applyBorder="1" applyAlignment="1">
      <alignment horizontal="left" vertical="center" wrapText="1"/>
    </xf>
    <xf numFmtId="0" fontId="5" fillId="0" borderId="101" xfId="0" applyFont="1" applyBorder="1" applyAlignment="1">
      <alignment horizontal="center" vertical="top" wrapText="1"/>
    </xf>
    <xf numFmtId="0" fontId="5" fillId="0" borderId="5" xfId="0" applyFont="1" applyBorder="1" applyAlignment="1">
      <alignment horizontal="center" vertical="top" wrapText="1"/>
    </xf>
    <xf numFmtId="0" fontId="5" fillId="0" borderId="31" xfId="0" applyFont="1" applyBorder="1" applyAlignment="1">
      <alignment horizontal="center" vertical="top" wrapText="1"/>
    </xf>
    <xf numFmtId="49" fontId="5" fillId="0" borderId="10" xfId="0" applyNumberFormat="1" applyFont="1" applyBorder="1" applyAlignment="1">
      <alignment horizontal="center" vertical="top" wrapText="1"/>
    </xf>
    <xf numFmtId="49" fontId="5" fillId="0" borderId="15" xfId="0" applyNumberFormat="1" applyFont="1" applyBorder="1" applyAlignment="1">
      <alignment horizontal="center" vertical="top" wrapText="1"/>
    </xf>
    <xf numFmtId="0" fontId="5" fillId="0" borderId="10" xfId="0" applyFont="1" applyBorder="1" applyAlignment="1">
      <alignment horizontal="center" vertical="top" wrapText="1"/>
    </xf>
    <xf numFmtId="0" fontId="5" fillId="0" borderId="15" xfId="0" applyFont="1" applyBorder="1" applyAlignment="1">
      <alignment horizontal="center" vertical="top" wrapText="1"/>
    </xf>
    <xf numFmtId="0" fontId="5" fillId="0" borderId="10" xfId="0" applyFont="1" applyBorder="1" applyAlignment="1">
      <alignment horizontal="left" vertical="top" wrapText="1"/>
    </xf>
    <xf numFmtId="0" fontId="5" fillId="0" borderId="15" xfId="0" applyFont="1" applyBorder="1" applyAlignment="1">
      <alignment horizontal="left" vertical="top" wrapText="1"/>
    </xf>
    <xf numFmtId="49" fontId="5" fillId="0" borderId="16" xfId="0" applyNumberFormat="1" applyFont="1" applyBorder="1" applyAlignment="1">
      <alignment horizontal="center" vertical="top" wrapText="1"/>
    </xf>
    <xf numFmtId="49" fontId="5" fillId="0" borderId="34" xfId="0" applyNumberFormat="1" applyFont="1" applyBorder="1" applyAlignment="1">
      <alignment horizontal="center" vertical="top" wrapText="1"/>
    </xf>
    <xf numFmtId="0" fontId="5" fillId="0" borderId="14" xfId="0" applyFont="1" applyBorder="1" applyAlignment="1">
      <alignment horizontal="left" vertical="center" wrapText="1"/>
    </xf>
    <xf numFmtId="0" fontId="5" fillId="0" borderId="13" xfId="0" applyFont="1" applyBorder="1" applyAlignment="1">
      <alignment vertical="top" wrapText="1"/>
    </xf>
    <xf numFmtId="0" fontId="5" fillId="0" borderId="103" xfId="0" applyFont="1" applyBorder="1" applyAlignment="1">
      <alignment vertical="top" wrapText="1"/>
    </xf>
    <xf numFmtId="0" fontId="5" fillId="0" borderId="19" xfId="0" applyFont="1" applyBorder="1" applyAlignment="1">
      <alignment horizontal="left" vertical="top" wrapText="1"/>
    </xf>
    <xf numFmtId="0" fontId="5" fillId="0" borderId="62" xfId="0" applyFont="1" applyBorder="1" applyAlignment="1">
      <alignment horizontal="center" vertical="top" wrapText="1"/>
    </xf>
    <xf numFmtId="0" fontId="5" fillId="0" borderId="78" xfId="0" applyFont="1" applyBorder="1" applyAlignment="1">
      <alignment horizontal="center" vertical="top" wrapText="1"/>
    </xf>
    <xf numFmtId="0" fontId="5" fillId="0" borderId="82" xfId="0" applyFont="1" applyBorder="1" applyAlignment="1">
      <alignment horizontal="center" vertical="top"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2" xfId="0" applyFont="1" applyBorder="1" applyAlignment="1">
      <alignment vertical="top" wrapText="1"/>
    </xf>
    <xf numFmtId="0" fontId="5" fillId="0" borderId="103" xfId="0" applyFont="1" applyBorder="1" applyAlignment="1">
      <alignment horizontal="center" vertical="top" wrapText="1"/>
    </xf>
    <xf numFmtId="49" fontId="5" fillId="4" borderId="107" xfId="0" applyNumberFormat="1" applyFont="1" applyFill="1" applyBorder="1" applyAlignment="1">
      <alignment horizontal="center" vertical="top" wrapText="1"/>
    </xf>
    <xf numFmtId="49" fontId="5" fillId="4" borderId="108" xfId="0" applyNumberFormat="1" applyFont="1" applyFill="1" applyBorder="1" applyAlignment="1">
      <alignment horizontal="center" vertical="top" wrapText="1"/>
    </xf>
    <xf numFmtId="0" fontId="5" fillId="4" borderId="10" xfId="0" applyFont="1" applyFill="1" applyBorder="1" applyAlignment="1">
      <alignment horizontal="center" vertical="top" wrapText="1"/>
    </xf>
    <xf numFmtId="0" fontId="5" fillId="4" borderId="109" xfId="0" applyFont="1" applyFill="1" applyBorder="1" applyAlignment="1">
      <alignment horizontal="center" vertical="top" wrapText="1"/>
    </xf>
    <xf numFmtId="0" fontId="5" fillId="0" borderId="81" xfId="0" applyFont="1" applyBorder="1" applyAlignment="1">
      <alignment horizontal="left" vertical="top" wrapText="1"/>
    </xf>
    <xf numFmtId="0" fontId="5" fillId="0" borderId="70" xfId="0" applyFont="1" applyBorder="1" applyAlignment="1">
      <alignment horizontal="left" vertical="top" wrapText="1"/>
    </xf>
    <xf numFmtId="0" fontId="5" fillId="0" borderId="71" xfId="0" applyFont="1" applyBorder="1" applyAlignment="1">
      <alignment horizontal="left" vertical="top" wrapText="1"/>
    </xf>
    <xf numFmtId="0" fontId="5" fillId="0" borderId="72" xfId="0" applyFont="1" applyBorder="1" applyAlignment="1">
      <alignment horizontal="left" vertical="top" wrapText="1"/>
    </xf>
    <xf numFmtId="49" fontId="15" fillId="0" borderId="0" xfId="0" applyNumberFormat="1" applyFont="1" applyAlignment="1">
      <alignment horizontal="center" vertical="top" wrapText="1"/>
    </xf>
    <xf numFmtId="49" fontId="8" fillId="0" borderId="0" xfId="0" applyNumberFormat="1" applyFont="1" applyAlignment="1">
      <alignment horizontal="center" vertical="top" wrapText="1"/>
    </xf>
    <xf numFmtId="49" fontId="2" fillId="0" borderId="0" xfId="0" applyNumberFormat="1" applyFont="1" applyAlignment="1">
      <alignment horizontal="center" vertical="top" wrapText="1"/>
    </xf>
    <xf numFmtId="0" fontId="5" fillId="0" borderId="1" xfId="0" applyFont="1" applyBorder="1" applyAlignment="1">
      <alignment horizontal="left" vertical="top" wrapText="1"/>
    </xf>
    <xf numFmtId="49" fontId="5" fillId="0" borderId="74" xfId="0" applyNumberFormat="1" applyFont="1" applyBorder="1" applyAlignment="1">
      <alignment horizontal="center" vertical="top" wrapText="1"/>
    </xf>
    <xf numFmtId="0" fontId="1" fillId="0" borderId="22" xfId="0" applyFont="1" applyBorder="1" applyAlignment="1">
      <alignment horizontal="center" vertical="top" wrapText="1"/>
    </xf>
    <xf numFmtId="0" fontId="1" fillId="0" borderId="75" xfId="0" applyFont="1" applyBorder="1" applyAlignment="1">
      <alignment horizontal="center" vertical="top" wrapText="1"/>
    </xf>
    <xf numFmtId="0" fontId="5" fillId="0" borderId="51" xfId="0" applyFont="1" applyBorder="1" applyAlignment="1">
      <alignment horizontal="center" vertical="top"/>
    </xf>
    <xf numFmtId="0" fontId="5" fillId="0" borderId="19" xfId="0" applyFont="1" applyBorder="1" applyAlignment="1">
      <alignment horizontal="center" vertical="top"/>
    </xf>
    <xf numFmtId="0" fontId="5" fillId="0" borderId="13" xfId="0" applyFont="1" applyBorder="1" applyAlignment="1">
      <alignment horizontal="center" vertical="top"/>
    </xf>
    <xf numFmtId="0" fontId="5" fillId="0" borderId="17" xfId="0" applyFont="1" applyBorder="1" applyAlignment="1">
      <alignment horizontal="center" vertical="top"/>
    </xf>
    <xf numFmtId="0" fontId="1" fillId="0" borderId="13" xfId="0" applyFont="1" applyBorder="1" applyAlignment="1">
      <alignment horizontal="center" vertical="top"/>
    </xf>
    <xf numFmtId="0" fontId="17" fillId="0" borderId="17" xfId="0" applyFont="1" applyBorder="1" applyAlignment="1">
      <alignment horizontal="center" vertical="top"/>
    </xf>
    <xf numFmtId="0" fontId="17" fillId="0" borderId="19" xfId="0" applyFont="1" applyBorder="1" applyAlignment="1">
      <alignment horizontal="center" vertical="top"/>
    </xf>
    <xf numFmtId="0" fontId="17" fillId="0" borderId="13" xfId="0" applyFont="1" applyBorder="1" applyAlignment="1">
      <alignment horizontal="center" vertical="top"/>
    </xf>
    <xf numFmtId="0" fontId="17" fillId="0" borderId="17" xfId="0" applyFont="1" applyBorder="1" applyAlignment="1">
      <alignment horizontal="left" vertical="top" wrapText="1"/>
    </xf>
    <xf numFmtId="0" fontId="16" fillId="0" borderId="19" xfId="0" applyFont="1" applyBorder="1" applyAlignment="1">
      <alignment horizontal="left" vertical="top" wrapText="1"/>
    </xf>
    <xf numFmtId="0" fontId="16" fillId="0" borderId="13" xfId="0" applyFont="1" applyBorder="1" applyAlignment="1">
      <alignment horizontal="left" vertical="top" wrapText="1"/>
    </xf>
    <xf numFmtId="0" fontId="5" fillId="0" borderId="17" xfId="0" applyFont="1" applyBorder="1" applyAlignment="1">
      <alignment horizontal="left" vertical="top"/>
    </xf>
    <xf numFmtId="0" fontId="5" fillId="0" borderId="13" xfId="0" applyFont="1" applyBorder="1" applyAlignment="1">
      <alignment horizontal="left" vertical="top"/>
    </xf>
    <xf numFmtId="0" fontId="5" fillId="0" borderId="62" xfId="0" applyFont="1" applyBorder="1" applyAlignment="1">
      <alignment horizontal="left" vertical="center" wrapText="1"/>
    </xf>
    <xf numFmtId="0" fontId="5" fillId="0" borderId="79" xfId="0" applyFont="1" applyBorder="1" applyAlignment="1">
      <alignment horizontal="left" vertical="center" wrapText="1"/>
    </xf>
    <xf numFmtId="0" fontId="5" fillId="0" borderId="80" xfId="0" applyFont="1" applyBorder="1" applyAlignment="1">
      <alignment horizontal="left" vertical="center" wrapText="1"/>
    </xf>
    <xf numFmtId="0" fontId="5" fillId="0" borderId="78" xfId="0" applyFont="1" applyBorder="1" applyAlignment="1">
      <alignment horizontal="left" vertical="center" wrapText="1"/>
    </xf>
    <xf numFmtId="0" fontId="5" fillId="0" borderId="0" xfId="0" applyFont="1" applyAlignment="1">
      <alignment horizontal="left" vertical="center" wrapText="1"/>
    </xf>
    <xf numFmtId="0" fontId="5" fillId="0" borderId="29" xfId="0" applyFont="1" applyBorder="1" applyAlignment="1">
      <alignment horizontal="left" vertical="center" wrapText="1"/>
    </xf>
    <xf numFmtId="0" fontId="5" fillId="0" borderId="38" xfId="0" applyFont="1" applyBorder="1" applyAlignment="1">
      <alignment horizontal="left" vertical="center" wrapText="1"/>
    </xf>
    <xf numFmtId="0" fontId="5" fillId="0" borderId="37" xfId="0" applyFont="1" applyBorder="1" applyAlignment="1">
      <alignment horizontal="left" vertical="center" wrapText="1"/>
    </xf>
    <xf numFmtId="0" fontId="5" fillId="0" borderId="28" xfId="0" applyFont="1" applyBorder="1" applyAlignment="1">
      <alignment horizontal="left" vertical="center" wrapText="1"/>
    </xf>
    <xf numFmtId="49" fontId="5" fillId="0" borderId="17" xfId="0" applyNumberFormat="1" applyFont="1" applyBorder="1" applyAlignment="1">
      <alignment horizontal="center" vertical="top" wrapText="1"/>
    </xf>
    <xf numFmtId="0" fontId="5" fillId="0" borderId="74" xfId="0" applyFont="1" applyBorder="1" applyAlignment="1">
      <alignment horizontal="center" vertical="top" wrapText="1"/>
    </xf>
    <xf numFmtId="0" fontId="5" fillId="0" borderId="77" xfId="0" applyFont="1" applyBorder="1" applyAlignment="1">
      <alignment horizontal="center" vertical="top" wrapText="1"/>
    </xf>
    <xf numFmtId="0" fontId="5" fillId="0" borderId="93" xfId="0" applyFont="1" applyBorder="1" applyAlignment="1">
      <alignment horizontal="center" vertical="top" wrapText="1"/>
    </xf>
    <xf numFmtId="0" fontId="21" fillId="0" borderId="0" xfId="4" quotePrefix="1" applyFont="1" applyAlignment="1">
      <alignment horizontal="left" vertical="center"/>
    </xf>
    <xf numFmtId="0" fontId="21" fillId="0" borderId="0" xfId="4" applyFont="1" applyAlignment="1">
      <alignment horizontal="left" vertical="center"/>
    </xf>
    <xf numFmtId="0" fontId="23" fillId="0" borderId="60" xfId="4" quotePrefix="1" applyFont="1" applyBorder="1" applyAlignment="1">
      <alignment horizontal="left"/>
    </xf>
    <xf numFmtId="0" fontId="1" fillId="0" borderId="101" xfId="3" applyBorder="1" applyAlignment="1">
      <alignment horizontal="center" vertical="center"/>
    </xf>
    <xf numFmtId="0" fontId="1" fillId="0" borderId="90" xfId="3" applyBorder="1" applyAlignment="1">
      <alignment horizontal="center" vertical="center"/>
    </xf>
    <xf numFmtId="0" fontId="1" fillId="0" borderId="94" xfId="3" applyBorder="1" applyAlignment="1">
      <alignment horizontal="center" vertical="center"/>
    </xf>
    <xf numFmtId="0" fontId="1" fillId="0" borderId="62" xfId="0" applyFont="1" applyBorder="1" applyAlignment="1">
      <alignment horizontal="center" vertical="top"/>
    </xf>
    <xf numFmtId="0" fontId="1" fillId="0" borderId="78" xfId="0" applyFont="1" applyBorder="1" applyAlignment="1">
      <alignment horizontal="center" vertical="top"/>
    </xf>
    <xf numFmtId="0" fontId="1" fillId="0" borderId="38" xfId="0" applyFont="1" applyBorder="1" applyAlignment="1">
      <alignment horizontal="center" vertical="top"/>
    </xf>
    <xf numFmtId="0" fontId="1" fillId="0" borderId="85" xfId="0" applyFont="1" applyBorder="1" applyAlignment="1">
      <alignment horizontal="center" vertical="top"/>
    </xf>
    <xf numFmtId="0" fontId="1" fillId="0" borderId="51" xfId="3" applyBorder="1" applyAlignment="1">
      <alignment horizontal="center" vertical="top"/>
    </xf>
    <xf numFmtId="0" fontId="1" fillId="0" borderId="19" xfId="3" applyBorder="1" applyAlignment="1">
      <alignment horizontal="center" vertical="top"/>
    </xf>
    <xf numFmtId="0" fontId="1" fillId="0" borderId="13" xfId="3" applyBorder="1" applyAlignment="1">
      <alignment horizontal="center" vertical="top"/>
    </xf>
    <xf numFmtId="0" fontId="16" fillId="0" borderId="51" xfId="3" applyFont="1" applyBorder="1" applyAlignment="1">
      <alignment horizontal="center" vertical="center"/>
    </xf>
    <xf numFmtId="0" fontId="16" fillId="0" borderId="19" xfId="3" applyFont="1" applyBorder="1" applyAlignment="1">
      <alignment horizontal="center" vertical="center"/>
    </xf>
    <xf numFmtId="0" fontId="16" fillId="0" borderId="13" xfId="3" applyFont="1" applyBorder="1" applyAlignment="1">
      <alignment horizontal="center" vertical="center"/>
    </xf>
    <xf numFmtId="0" fontId="1" fillId="0" borderId="17" xfId="3" applyBorder="1" applyAlignment="1">
      <alignment horizontal="center" vertical="center"/>
    </xf>
    <xf numFmtId="0" fontId="1" fillId="0" borderId="22" xfId="3" applyBorder="1" applyAlignment="1">
      <alignment horizontal="center" vertical="center"/>
    </xf>
    <xf numFmtId="0" fontId="1" fillId="0" borderId="13" xfId="3" applyBorder="1" applyAlignment="1">
      <alignment horizontal="center" vertical="center"/>
    </xf>
    <xf numFmtId="0" fontId="1" fillId="0" borderId="51" xfId="3" applyBorder="1" applyAlignment="1">
      <alignment horizontal="center" vertical="center"/>
    </xf>
    <xf numFmtId="0" fontId="1" fillId="0" borderId="19" xfId="0" applyFont="1" applyBorder="1" applyAlignment="1">
      <alignment horizontal="center" vertical="center"/>
    </xf>
    <xf numFmtId="0" fontId="1" fillId="0" borderId="13" xfId="0" applyFont="1" applyBorder="1" applyAlignment="1">
      <alignment horizontal="center" vertical="center"/>
    </xf>
    <xf numFmtId="0" fontId="1" fillId="0" borderId="90" xfId="0" applyFont="1" applyBorder="1" applyAlignment="1">
      <alignment horizontal="center" vertical="center"/>
    </xf>
    <xf numFmtId="0" fontId="1" fillId="0" borderId="106" xfId="3" applyBorder="1" applyAlignment="1">
      <alignment horizontal="center" vertical="center"/>
    </xf>
    <xf numFmtId="0" fontId="1" fillId="0" borderId="81" xfId="3" applyBorder="1" applyAlignment="1">
      <alignment horizontal="center" vertical="top"/>
    </xf>
    <xf numFmtId="0" fontId="1" fillId="0" borderId="17" xfId="3" applyBorder="1" applyAlignment="1">
      <alignment horizontal="center" vertical="top"/>
    </xf>
    <xf numFmtId="0" fontId="1" fillId="0" borderId="19" xfId="3" applyBorder="1" applyAlignment="1">
      <alignment horizontal="center" vertical="center"/>
    </xf>
    <xf numFmtId="0" fontId="1" fillId="0" borderId="81" xfId="0" applyFont="1" applyBorder="1" applyAlignment="1">
      <alignment horizontal="center" vertical="center"/>
    </xf>
    <xf numFmtId="0" fontId="1" fillId="0" borderId="62" xfId="3" applyBorder="1" applyAlignment="1">
      <alignment horizontal="center" vertical="center"/>
    </xf>
    <xf numFmtId="0" fontId="1" fillId="0" borderId="39" xfId="3" applyBorder="1" applyAlignment="1">
      <alignment horizontal="center" vertical="center"/>
    </xf>
    <xf numFmtId="0" fontId="1" fillId="0" borderId="38" xfId="3" applyBorder="1" applyAlignment="1">
      <alignment horizontal="center" vertical="center"/>
    </xf>
    <xf numFmtId="0" fontId="1" fillId="0" borderId="19" xfId="0" applyFont="1" applyBorder="1" applyAlignment="1">
      <alignment horizontal="center" vertical="top"/>
    </xf>
    <xf numFmtId="0" fontId="1" fillId="0" borderId="27" xfId="3" applyBorder="1" applyAlignment="1">
      <alignment horizontal="center" vertical="top"/>
    </xf>
    <xf numFmtId="0" fontId="1" fillId="0" borderId="28" xfId="3" applyBorder="1" applyAlignment="1">
      <alignment horizontal="center" vertical="top"/>
    </xf>
    <xf numFmtId="0" fontId="1" fillId="0" borderId="29" xfId="3" applyBorder="1" applyAlignment="1">
      <alignment horizontal="center" vertical="top"/>
    </xf>
    <xf numFmtId="0" fontId="1" fillId="0" borderId="26" xfId="3" applyBorder="1" applyAlignment="1">
      <alignment horizontal="center" vertical="top" wrapText="1"/>
    </xf>
    <xf numFmtId="0" fontId="1" fillId="0" borderId="41" xfId="3" applyBorder="1" applyAlignment="1">
      <alignment horizontal="center" vertical="top" wrapText="1"/>
    </xf>
    <xf numFmtId="0" fontId="1" fillId="0" borderId="21" xfId="3" applyBorder="1" applyAlignment="1">
      <alignment horizontal="center" vertical="top" wrapText="1"/>
    </xf>
    <xf numFmtId="0" fontId="1" fillId="0" borderId="74" xfId="0" applyFont="1" applyBorder="1" applyAlignment="1">
      <alignment horizontal="center" vertical="top"/>
    </xf>
    <xf numFmtId="0" fontId="1" fillId="0" borderId="22" xfId="0" applyFont="1" applyBorder="1" applyAlignment="1">
      <alignment horizontal="center" vertical="top"/>
    </xf>
    <xf numFmtId="0" fontId="1" fillId="0" borderId="75" xfId="0" applyFont="1" applyBorder="1" applyAlignment="1">
      <alignment horizontal="center" vertical="top"/>
    </xf>
    <xf numFmtId="0" fontId="5" fillId="4" borderId="62" xfId="0" applyFont="1" applyFill="1" applyBorder="1" applyAlignment="1">
      <alignment horizontal="center" vertical="top" wrapText="1"/>
    </xf>
    <xf numFmtId="0" fontId="5" fillId="4" borderId="78" xfId="0" applyFont="1" applyFill="1" applyBorder="1" applyAlignment="1">
      <alignment horizontal="center" vertical="top" wrapText="1"/>
    </xf>
    <xf numFmtId="0" fontId="5" fillId="4" borderId="82" xfId="0" applyFont="1" applyFill="1" applyBorder="1" applyAlignment="1">
      <alignment horizontal="center" vertical="top" wrapText="1"/>
    </xf>
    <xf numFmtId="0" fontId="5" fillId="4" borderId="47" xfId="0" applyFont="1" applyFill="1" applyBorder="1" applyAlignment="1">
      <alignment horizontal="center" vertical="top" wrapText="1"/>
    </xf>
    <xf numFmtId="0" fontId="5" fillId="4" borderId="73" xfId="0" applyFont="1" applyFill="1" applyBorder="1" applyAlignment="1">
      <alignment horizontal="center" vertical="top" wrapText="1"/>
    </xf>
    <xf numFmtId="0" fontId="16" fillId="0" borderId="103" xfId="0" applyFont="1" applyBorder="1"/>
    <xf numFmtId="0" fontId="30" fillId="0" borderId="103" xfId="0" applyFont="1" applyBorder="1"/>
    <xf numFmtId="0" fontId="30" fillId="0" borderId="0" xfId="0" applyFont="1"/>
    <xf numFmtId="0" fontId="5" fillId="4" borderId="1" xfId="0" applyFont="1" applyFill="1" applyBorder="1" applyAlignment="1">
      <alignment horizontal="center" vertical="top"/>
    </xf>
    <xf numFmtId="0" fontId="5" fillId="4" borderId="1" xfId="0" applyFont="1" applyFill="1" applyBorder="1" applyAlignment="1">
      <alignment horizontal="left" vertical="top" wrapText="1"/>
    </xf>
    <xf numFmtId="49" fontId="5" fillId="4" borderId="17" xfId="0" applyNumberFormat="1" applyFont="1" applyFill="1" applyBorder="1" applyAlignment="1">
      <alignment horizontal="center" vertical="top" wrapText="1"/>
    </xf>
    <xf numFmtId="0" fontId="5" fillId="4" borderId="1" xfId="0" applyFont="1" applyFill="1" applyBorder="1" applyAlignment="1">
      <alignment vertical="top"/>
    </xf>
    <xf numFmtId="0" fontId="5" fillId="4" borderId="101" xfId="0" applyFont="1" applyFill="1" applyBorder="1" applyAlignment="1">
      <alignment horizontal="center" vertical="top"/>
    </xf>
    <xf numFmtId="49" fontId="5" fillId="4" borderId="101" xfId="0" applyNumberFormat="1" applyFont="1" applyFill="1" applyBorder="1" applyAlignment="1">
      <alignment horizontal="center" vertical="top" wrapText="1"/>
    </xf>
    <xf numFmtId="0" fontId="5" fillId="4" borderId="101" xfId="0" applyFont="1" applyFill="1" applyBorder="1" applyAlignment="1">
      <alignment vertical="top"/>
    </xf>
    <xf numFmtId="0" fontId="1" fillId="4" borderId="66" xfId="0" applyFont="1" applyFill="1" applyBorder="1" applyAlignment="1">
      <alignment horizontal="center" vertical="top"/>
    </xf>
    <xf numFmtId="0" fontId="2" fillId="9" borderId="103" xfId="3" applyFont="1" applyFill="1" applyBorder="1" applyAlignment="1">
      <alignment vertical="top"/>
    </xf>
  </cellXfs>
  <cellStyles count="5">
    <cellStyle name="Euro" xfId="1" xr:uid="{00000000-0005-0000-0000-000000000000}"/>
    <cellStyle name="Standard" xfId="0" builtinId="0"/>
    <cellStyle name="Standard 2" xfId="2" xr:uid="{00000000-0005-0000-0000-000002000000}"/>
    <cellStyle name="Standard 2 2" xfId="3" xr:uid="{00000000-0005-0000-0000-000003000000}"/>
    <cellStyle name="Standard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349"/>
  <sheetViews>
    <sheetView showGridLines="0" tabSelected="1" zoomScale="115" zoomScaleNormal="115" workbookViewId="0">
      <pane ySplit="5" topLeftCell="A253" activePane="bottomLeft" state="frozen"/>
      <selection pane="bottomLeft" activeCell="H259" sqref="C259:H259"/>
    </sheetView>
  </sheetViews>
  <sheetFormatPr baseColWidth="10" defaultColWidth="11.42578125" defaultRowHeight="12" x14ac:dyDescent="0.2"/>
  <cols>
    <col min="1" max="1" width="5.5703125" style="3" customWidth="1"/>
    <col min="2" max="2" width="21.7109375" style="15" customWidth="1"/>
    <col min="3" max="3" width="22.28515625" style="12" customWidth="1"/>
    <col min="4" max="4" width="8.42578125" style="3" customWidth="1"/>
    <col min="5" max="5" width="39.140625" style="16" customWidth="1"/>
    <col min="6" max="6" width="11.140625" style="3" bestFit="1" customWidth="1"/>
    <col min="7" max="8" width="7.42578125" style="2" bestFit="1" customWidth="1"/>
    <col min="9" max="9" width="3.140625" style="3" customWidth="1"/>
    <col min="10" max="10" width="39.85546875" style="33" bestFit="1" customWidth="1"/>
    <col min="11" max="11" width="62" style="3" customWidth="1"/>
    <col min="12" max="16384" width="11.42578125" style="3"/>
  </cols>
  <sheetData>
    <row r="1" spans="1:10" s="1" customFormat="1" ht="20.25" customHeight="1" x14ac:dyDescent="0.2">
      <c r="A1" s="492" t="s">
        <v>810</v>
      </c>
      <c r="B1" s="492"/>
      <c r="C1" s="492"/>
      <c r="D1" s="492"/>
      <c r="E1" s="492"/>
      <c r="F1" s="492"/>
      <c r="G1" s="492"/>
      <c r="H1" s="492"/>
      <c r="J1" s="32"/>
    </row>
    <row r="2" spans="1:10" s="1" customFormat="1" ht="15.75" customHeight="1" x14ac:dyDescent="0.2">
      <c r="A2" s="493" t="s">
        <v>1041</v>
      </c>
      <c r="B2" s="493"/>
      <c r="C2" s="493"/>
      <c r="D2" s="493"/>
      <c r="E2" s="493"/>
      <c r="F2" s="493"/>
      <c r="G2" s="493"/>
      <c r="H2" s="493"/>
      <c r="J2" s="32"/>
    </row>
    <row r="3" spans="1:10" s="1" customFormat="1" ht="12.75" customHeight="1" x14ac:dyDescent="0.2">
      <c r="A3" s="494" t="s">
        <v>30</v>
      </c>
      <c r="B3" s="494"/>
      <c r="C3" s="494"/>
      <c r="D3" s="494"/>
      <c r="E3" s="494"/>
      <c r="F3" s="494"/>
      <c r="G3" s="494"/>
      <c r="H3" s="494"/>
      <c r="J3" s="32"/>
    </row>
    <row r="4" spans="1:10" s="1" customFormat="1" ht="12.75" x14ac:dyDescent="0.2">
      <c r="A4" s="4"/>
      <c r="B4" s="5"/>
      <c r="C4" s="6"/>
      <c r="D4" s="4"/>
      <c r="E4" s="5"/>
      <c r="F4" s="7"/>
      <c r="G4" s="4"/>
      <c r="H4" s="4"/>
      <c r="J4" s="32"/>
    </row>
    <row r="5" spans="1:10" s="1" customFormat="1" ht="22.5" customHeight="1" x14ac:dyDescent="0.2">
      <c r="A5" s="8" t="s">
        <v>0</v>
      </c>
      <c r="B5" s="9" t="s">
        <v>31</v>
      </c>
      <c r="C5" s="10" t="s">
        <v>32</v>
      </c>
      <c r="D5" s="8" t="s">
        <v>33</v>
      </c>
      <c r="E5" s="11" t="s">
        <v>552</v>
      </c>
      <c r="F5" s="8" t="s">
        <v>34</v>
      </c>
      <c r="G5" s="8" t="s">
        <v>35</v>
      </c>
      <c r="H5" s="8" t="s">
        <v>36</v>
      </c>
      <c r="J5" s="8" t="s">
        <v>1012</v>
      </c>
    </row>
    <row r="6" spans="1:10" s="36" customFormat="1" ht="24" customHeight="1" x14ac:dyDescent="0.2">
      <c r="A6" s="284" t="s">
        <v>37</v>
      </c>
      <c r="B6" s="286" t="s">
        <v>1</v>
      </c>
      <c r="C6" s="37" t="s">
        <v>427</v>
      </c>
      <c r="D6" s="17" t="s">
        <v>38</v>
      </c>
      <c r="E6" s="18" t="s">
        <v>39</v>
      </c>
      <c r="F6" s="18" t="s">
        <v>40</v>
      </c>
      <c r="G6" s="17" t="s">
        <v>5</v>
      </c>
      <c r="H6" s="119" t="s">
        <v>5</v>
      </c>
      <c r="J6" s="250"/>
    </row>
    <row r="7" spans="1:10" s="36" customFormat="1" ht="24" x14ac:dyDescent="0.2">
      <c r="A7" s="284" t="s">
        <v>41</v>
      </c>
      <c r="B7" s="286" t="s">
        <v>3</v>
      </c>
      <c r="C7" s="37" t="s">
        <v>427</v>
      </c>
      <c r="D7" s="17" t="s">
        <v>38</v>
      </c>
      <c r="E7" s="18" t="s">
        <v>43</v>
      </c>
      <c r="F7" s="18" t="s">
        <v>44</v>
      </c>
      <c r="G7" s="17" t="s">
        <v>5</v>
      </c>
      <c r="H7" s="294" t="s">
        <v>5</v>
      </c>
      <c r="J7" s="250"/>
    </row>
    <row r="8" spans="1:10" s="36" customFormat="1" ht="108" x14ac:dyDescent="0.2">
      <c r="A8" s="284" t="s">
        <v>46</v>
      </c>
      <c r="B8" s="286" t="s">
        <v>9</v>
      </c>
      <c r="C8" s="37" t="s">
        <v>42</v>
      </c>
      <c r="D8" s="17" t="s">
        <v>38</v>
      </c>
      <c r="E8" s="18" t="s">
        <v>47</v>
      </c>
      <c r="F8" s="18" t="s">
        <v>48</v>
      </c>
      <c r="G8" s="19" t="s">
        <v>5</v>
      </c>
      <c r="H8" s="284" t="s">
        <v>5</v>
      </c>
      <c r="J8" s="250"/>
    </row>
    <row r="9" spans="1:10" s="36" customFormat="1" ht="12.75" x14ac:dyDescent="0.2">
      <c r="A9" s="284" t="s">
        <v>49</v>
      </c>
      <c r="B9" s="286" t="s">
        <v>6</v>
      </c>
      <c r="C9" s="37" t="s">
        <v>427</v>
      </c>
      <c r="D9" s="17" t="s">
        <v>38</v>
      </c>
      <c r="E9" s="18" t="s">
        <v>50</v>
      </c>
      <c r="F9" s="39" t="s">
        <v>51</v>
      </c>
      <c r="G9" s="17" t="s">
        <v>2</v>
      </c>
      <c r="H9" s="40" t="s">
        <v>5</v>
      </c>
      <c r="J9" s="250"/>
    </row>
    <row r="10" spans="1:10" s="36" customFormat="1" ht="12.75" x14ac:dyDescent="0.2">
      <c r="A10" s="284">
        <v>9</v>
      </c>
      <c r="B10" s="286" t="s">
        <v>7</v>
      </c>
      <c r="C10" s="37" t="s">
        <v>427</v>
      </c>
      <c r="D10" s="17"/>
      <c r="E10" s="18" t="s">
        <v>52</v>
      </c>
      <c r="F10" s="18" t="s">
        <v>53</v>
      </c>
      <c r="G10" s="17" t="s">
        <v>5</v>
      </c>
      <c r="H10" s="38" t="s">
        <v>5</v>
      </c>
      <c r="J10" s="250"/>
    </row>
    <row r="11" spans="1:10" s="36" customFormat="1" ht="132" x14ac:dyDescent="0.2">
      <c r="A11" s="284">
        <v>10</v>
      </c>
      <c r="B11" s="286" t="s">
        <v>10</v>
      </c>
      <c r="C11" s="37" t="s">
        <v>427</v>
      </c>
      <c r="D11" s="17" t="s">
        <v>38</v>
      </c>
      <c r="E11" s="18" t="s">
        <v>816</v>
      </c>
      <c r="F11" s="18" t="s">
        <v>54</v>
      </c>
      <c r="G11" s="17" t="s">
        <v>5</v>
      </c>
      <c r="H11" s="38" t="s">
        <v>5</v>
      </c>
      <c r="J11" s="250"/>
    </row>
    <row r="12" spans="1:10" s="36" customFormat="1" ht="24" x14ac:dyDescent="0.2">
      <c r="A12" s="428">
        <v>11</v>
      </c>
      <c r="B12" s="418" t="s">
        <v>29</v>
      </c>
      <c r="C12" s="37" t="s">
        <v>429</v>
      </c>
      <c r="D12" s="17" t="s">
        <v>38</v>
      </c>
      <c r="E12" s="18" t="s">
        <v>498</v>
      </c>
      <c r="F12" s="39" t="s">
        <v>56</v>
      </c>
      <c r="G12" s="17" t="s">
        <v>5</v>
      </c>
      <c r="H12" s="38" t="s">
        <v>5</v>
      </c>
      <c r="I12" s="41"/>
      <c r="J12" s="250"/>
    </row>
    <row r="13" spans="1:10" s="36" customFormat="1" ht="12.75" x14ac:dyDescent="0.2">
      <c r="A13" s="428"/>
      <c r="B13" s="418"/>
      <c r="C13" s="37" t="s">
        <v>57</v>
      </c>
      <c r="D13" s="17" t="s">
        <v>38</v>
      </c>
      <c r="E13" s="42" t="s">
        <v>533</v>
      </c>
      <c r="F13" s="39" t="s">
        <v>58</v>
      </c>
      <c r="G13" s="17" t="s">
        <v>5</v>
      </c>
      <c r="H13" s="38" t="s">
        <v>5</v>
      </c>
      <c r="J13" s="250"/>
    </row>
    <row r="14" spans="1:10" s="36" customFormat="1" ht="12.75" x14ac:dyDescent="0.2">
      <c r="A14" s="284">
        <v>12</v>
      </c>
      <c r="B14" s="286" t="s">
        <v>11</v>
      </c>
      <c r="C14" s="37" t="s">
        <v>427</v>
      </c>
      <c r="D14" s="17" t="s">
        <v>38</v>
      </c>
      <c r="E14" s="18" t="s">
        <v>59</v>
      </c>
      <c r="F14" s="18" t="s">
        <v>60</v>
      </c>
      <c r="G14" s="17" t="s">
        <v>5</v>
      </c>
      <c r="H14" s="38" t="s">
        <v>5</v>
      </c>
      <c r="J14" s="250"/>
    </row>
    <row r="15" spans="1:10" s="36" customFormat="1" ht="24" x14ac:dyDescent="0.2">
      <c r="A15" s="428">
        <v>15</v>
      </c>
      <c r="B15" s="418" t="s">
        <v>28</v>
      </c>
      <c r="C15" s="37" t="s">
        <v>427</v>
      </c>
      <c r="D15" s="17" t="s">
        <v>38</v>
      </c>
      <c r="E15" s="18" t="s">
        <v>61</v>
      </c>
      <c r="F15" s="18" t="s">
        <v>62</v>
      </c>
      <c r="G15" s="17" t="s">
        <v>5</v>
      </c>
      <c r="H15" s="38" t="s">
        <v>5</v>
      </c>
      <c r="J15" s="250"/>
    </row>
    <row r="16" spans="1:10" s="36" customFormat="1" ht="24" x14ac:dyDescent="0.2">
      <c r="A16" s="428"/>
      <c r="B16" s="418"/>
      <c r="C16" s="37" t="s">
        <v>427</v>
      </c>
      <c r="D16" s="17" t="s">
        <v>38</v>
      </c>
      <c r="E16" s="18" t="s">
        <v>63</v>
      </c>
      <c r="F16" s="18" t="s">
        <v>64</v>
      </c>
      <c r="G16" s="17" t="s">
        <v>5</v>
      </c>
      <c r="H16" s="38" t="s">
        <v>5</v>
      </c>
      <c r="J16" s="250"/>
    </row>
    <row r="17" spans="1:10" s="36" customFormat="1" ht="36" x14ac:dyDescent="0.2">
      <c r="A17" s="428"/>
      <c r="B17" s="418"/>
      <c r="C17" s="37" t="s">
        <v>427</v>
      </c>
      <c r="D17" s="17" t="s">
        <v>38</v>
      </c>
      <c r="E17" s="18" t="s">
        <v>65</v>
      </c>
      <c r="F17" s="18" t="s">
        <v>66</v>
      </c>
      <c r="G17" s="17" t="s">
        <v>4</v>
      </c>
      <c r="H17" s="38" t="s">
        <v>5</v>
      </c>
      <c r="J17" s="250"/>
    </row>
    <row r="18" spans="1:10" s="36" customFormat="1" ht="24" x14ac:dyDescent="0.2">
      <c r="A18" s="428">
        <v>16</v>
      </c>
      <c r="B18" s="418" t="s">
        <v>27</v>
      </c>
      <c r="C18" s="37" t="s">
        <v>427</v>
      </c>
      <c r="D18" s="17" t="s">
        <v>38</v>
      </c>
      <c r="E18" s="18" t="s">
        <v>61</v>
      </c>
      <c r="F18" s="18" t="s">
        <v>67</v>
      </c>
      <c r="G18" s="17" t="s">
        <v>5</v>
      </c>
      <c r="H18" s="38" t="s">
        <v>5</v>
      </c>
      <c r="J18" s="250"/>
    </row>
    <row r="19" spans="1:10" s="36" customFormat="1" ht="24" x14ac:dyDescent="0.2">
      <c r="A19" s="428"/>
      <c r="B19" s="418"/>
      <c r="C19" s="37" t="s">
        <v>427</v>
      </c>
      <c r="D19" s="17" t="s">
        <v>38</v>
      </c>
      <c r="E19" s="18" t="s">
        <v>63</v>
      </c>
      <c r="F19" s="18" t="s">
        <v>68</v>
      </c>
      <c r="G19" s="17" t="s">
        <v>5</v>
      </c>
      <c r="H19" s="38" t="s">
        <v>5</v>
      </c>
      <c r="J19" s="250"/>
    </row>
    <row r="20" spans="1:10" s="36" customFormat="1" ht="36" x14ac:dyDescent="0.2">
      <c r="A20" s="428"/>
      <c r="B20" s="418"/>
      <c r="C20" s="37" t="s">
        <v>427</v>
      </c>
      <c r="D20" s="17" t="s">
        <v>38</v>
      </c>
      <c r="E20" s="18" t="s">
        <v>69</v>
      </c>
      <c r="F20" s="18" t="s">
        <v>70</v>
      </c>
      <c r="G20" s="17" t="s">
        <v>4</v>
      </c>
      <c r="H20" s="38" t="s">
        <v>5</v>
      </c>
      <c r="J20" s="250"/>
    </row>
    <row r="21" spans="1:10" s="36" customFormat="1" ht="12.75" x14ac:dyDescent="0.2">
      <c r="A21" s="428"/>
      <c r="B21" s="418"/>
      <c r="C21" s="37" t="s">
        <v>427</v>
      </c>
      <c r="D21" s="292" t="s">
        <v>38</v>
      </c>
      <c r="E21" s="43" t="s">
        <v>71</v>
      </c>
      <c r="F21" s="43" t="s">
        <v>72</v>
      </c>
      <c r="G21" s="292" t="s">
        <v>5</v>
      </c>
      <c r="H21" s="294" t="s">
        <v>5</v>
      </c>
      <c r="J21" s="250"/>
    </row>
    <row r="22" spans="1:10" s="36" customFormat="1" ht="12.75" x14ac:dyDescent="0.2">
      <c r="A22" s="428">
        <v>17</v>
      </c>
      <c r="B22" s="418" t="s">
        <v>8</v>
      </c>
      <c r="C22" s="37" t="s">
        <v>427</v>
      </c>
      <c r="D22" s="17" t="s">
        <v>38</v>
      </c>
      <c r="E22" s="18" t="s">
        <v>73</v>
      </c>
      <c r="F22" s="18" t="s">
        <v>74</v>
      </c>
      <c r="G22" s="17" t="s">
        <v>5</v>
      </c>
      <c r="H22" s="38" t="s">
        <v>5</v>
      </c>
      <c r="J22" s="250"/>
    </row>
    <row r="23" spans="1:10" s="36" customFormat="1" ht="12.75" x14ac:dyDescent="0.2">
      <c r="A23" s="428"/>
      <c r="B23" s="418"/>
      <c r="C23" s="37" t="s">
        <v>427</v>
      </c>
      <c r="D23" s="17" t="s">
        <v>38</v>
      </c>
      <c r="E23" s="18" t="s">
        <v>75</v>
      </c>
      <c r="F23" s="18" t="s">
        <v>76</v>
      </c>
      <c r="G23" s="17" t="s">
        <v>5</v>
      </c>
      <c r="H23" s="38" t="s">
        <v>5</v>
      </c>
      <c r="J23" s="250"/>
    </row>
    <row r="24" spans="1:10" s="36" customFormat="1" ht="24" x14ac:dyDescent="0.2">
      <c r="A24" s="428"/>
      <c r="B24" s="418"/>
      <c r="C24" s="37" t="s">
        <v>427</v>
      </c>
      <c r="D24" s="17" t="s">
        <v>38</v>
      </c>
      <c r="E24" s="18" t="s">
        <v>833</v>
      </c>
      <c r="F24" s="18" t="s">
        <v>77</v>
      </c>
      <c r="G24" s="17" t="s">
        <v>5</v>
      </c>
      <c r="H24" s="38" t="s">
        <v>5</v>
      </c>
      <c r="I24" s="44"/>
      <c r="J24" s="250"/>
    </row>
    <row r="25" spans="1:10" s="36" customFormat="1" ht="12.75" x14ac:dyDescent="0.2">
      <c r="A25" s="483"/>
      <c r="B25" s="475"/>
      <c r="C25" s="37" t="s">
        <v>427</v>
      </c>
      <c r="D25" s="17" t="s">
        <v>38</v>
      </c>
      <c r="E25" s="18" t="s">
        <v>499</v>
      </c>
      <c r="F25" s="18" t="s">
        <v>78</v>
      </c>
      <c r="G25" s="17" t="s">
        <v>5</v>
      </c>
      <c r="H25" s="38" t="s">
        <v>5</v>
      </c>
      <c r="I25" s="44"/>
      <c r="J25" s="250"/>
    </row>
    <row r="26" spans="1:10" s="357" customFormat="1" ht="12.75" x14ac:dyDescent="0.2">
      <c r="A26" s="483"/>
      <c r="B26" s="475"/>
      <c r="C26" s="353" t="s">
        <v>427</v>
      </c>
      <c r="D26" s="354" t="s">
        <v>38</v>
      </c>
      <c r="E26" s="355" t="s">
        <v>1134</v>
      </c>
      <c r="F26" s="355" t="s">
        <v>1132</v>
      </c>
      <c r="G26" s="354" t="s">
        <v>5</v>
      </c>
      <c r="H26" s="356" t="s">
        <v>5</v>
      </c>
      <c r="I26" s="379"/>
      <c r="J26" s="391" t="s">
        <v>1143</v>
      </c>
    </row>
    <row r="27" spans="1:10" s="357" customFormat="1" ht="36" x14ac:dyDescent="0.2">
      <c r="A27" s="428"/>
      <c r="B27" s="418"/>
      <c r="C27" s="353" t="s">
        <v>1135</v>
      </c>
      <c r="D27" s="354" t="s">
        <v>38</v>
      </c>
      <c r="E27" s="355" t="s">
        <v>1141</v>
      </c>
      <c r="F27" s="355" t="s">
        <v>1133</v>
      </c>
      <c r="G27" s="354" t="s">
        <v>2</v>
      </c>
      <c r="H27" s="356" t="s">
        <v>5</v>
      </c>
      <c r="J27" s="391" t="s">
        <v>1143</v>
      </c>
    </row>
    <row r="28" spans="1:10" s="36" customFormat="1" ht="12.75" customHeight="1" x14ac:dyDescent="0.2">
      <c r="A28" s="419">
        <v>18</v>
      </c>
      <c r="B28" s="416" t="s">
        <v>26</v>
      </c>
      <c r="C28" s="37" t="s">
        <v>500</v>
      </c>
      <c r="D28" s="17" t="s">
        <v>38</v>
      </c>
      <c r="E28" s="18" t="s">
        <v>79</v>
      </c>
      <c r="F28" s="18" t="s">
        <v>80</v>
      </c>
      <c r="G28" s="17" t="s">
        <v>5</v>
      </c>
      <c r="H28" s="38" t="s">
        <v>5</v>
      </c>
      <c r="J28" s="250"/>
    </row>
    <row r="29" spans="1:10" s="36" customFormat="1" ht="24.6" customHeight="1" x14ac:dyDescent="0.2">
      <c r="A29" s="420"/>
      <c r="B29" s="417"/>
      <c r="C29" s="37" t="s">
        <v>462</v>
      </c>
      <c r="D29" s="17" t="s">
        <v>38</v>
      </c>
      <c r="E29" s="18" t="s">
        <v>288</v>
      </c>
      <c r="F29" s="18" t="s">
        <v>289</v>
      </c>
      <c r="G29" s="17" t="s">
        <v>5</v>
      </c>
      <c r="H29" s="38" t="s">
        <v>5</v>
      </c>
      <c r="I29" s="45"/>
      <c r="J29" s="250"/>
    </row>
    <row r="30" spans="1:10" s="36" customFormat="1" ht="36" x14ac:dyDescent="0.2">
      <c r="A30" s="284">
        <v>19</v>
      </c>
      <c r="B30" s="286" t="s">
        <v>82</v>
      </c>
      <c r="C30" s="37" t="s">
        <v>427</v>
      </c>
      <c r="D30" s="17" t="s">
        <v>38</v>
      </c>
      <c r="E30" s="46" t="s">
        <v>719</v>
      </c>
      <c r="F30" s="18" t="s">
        <v>83</v>
      </c>
      <c r="G30" s="17" t="s">
        <v>5</v>
      </c>
      <c r="H30" s="38" t="s">
        <v>5</v>
      </c>
      <c r="J30" s="250"/>
    </row>
    <row r="31" spans="1:10" s="36" customFormat="1" ht="132" x14ac:dyDescent="0.2">
      <c r="A31" s="428">
        <v>20</v>
      </c>
      <c r="B31" s="418" t="s">
        <v>85</v>
      </c>
      <c r="C31" s="37" t="s">
        <v>427</v>
      </c>
      <c r="D31" s="17" t="s">
        <v>38</v>
      </c>
      <c r="E31" s="46" t="s">
        <v>720</v>
      </c>
      <c r="F31" s="18" t="s">
        <v>86</v>
      </c>
      <c r="G31" s="17" t="s">
        <v>5</v>
      </c>
      <c r="H31" s="38" t="s">
        <v>5</v>
      </c>
      <c r="J31" s="250"/>
    </row>
    <row r="32" spans="1:10" s="36" customFormat="1" ht="24" customHeight="1" x14ac:dyDescent="0.2">
      <c r="A32" s="428"/>
      <c r="B32" s="418"/>
      <c r="C32" s="37" t="s">
        <v>427</v>
      </c>
      <c r="D32" s="17" t="s">
        <v>38</v>
      </c>
      <c r="E32" s="46" t="s">
        <v>721</v>
      </c>
      <c r="F32" s="18" t="s">
        <v>87</v>
      </c>
      <c r="G32" s="17" t="s">
        <v>5</v>
      </c>
      <c r="H32" s="38" t="s">
        <v>5</v>
      </c>
      <c r="J32" s="250"/>
    </row>
    <row r="33" spans="1:10" s="36" customFormat="1" ht="36" x14ac:dyDescent="0.2">
      <c r="A33" s="284">
        <v>21</v>
      </c>
      <c r="B33" s="286" t="s">
        <v>14</v>
      </c>
      <c r="C33" s="37" t="s">
        <v>427</v>
      </c>
      <c r="D33" s="17" t="s">
        <v>38</v>
      </c>
      <c r="E33" s="18" t="s">
        <v>88</v>
      </c>
      <c r="F33" s="18" t="s">
        <v>89</v>
      </c>
      <c r="G33" s="17" t="s">
        <v>5</v>
      </c>
      <c r="H33" s="38" t="s">
        <v>5</v>
      </c>
      <c r="J33" s="250"/>
    </row>
    <row r="34" spans="1:10" s="36" customFormat="1" ht="24" x14ac:dyDescent="0.2">
      <c r="A34" s="284">
        <v>23</v>
      </c>
      <c r="B34" s="286" t="s">
        <v>15</v>
      </c>
      <c r="C34" s="37" t="s">
        <v>427</v>
      </c>
      <c r="D34" s="17" t="s">
        <v>38</v>
      </c>
      <c r="E34" s="18" t="s">
        <v>826</v>
      </c>
      <c r="F34" s="18" t="s">
        <v>90</v>
      </c>
      <c r="G34" s="17" t="s">
        <v>5</v>
      </c>
      <c r="H34" s="38" t="s">
        <v>38</v>
      </c>
      <c r="J34" s="250"/>
    </row>
    <row r="35" spans="1:10" s="36" customFormat="1" ht="24" x14ac:dyDescent="0.2">
      <c r="A35" s="284">
        <v>24</v>
      </c>
      <c r="B35" s="286" t="s">
        <v>818</v>
      </c>
      <c r="C35" s="37" t="s">
        <v>427</v>
      </c>
      <c r="D35" s="17" t="s">
        <v>38</v>
      </c>
      <c r="E35" s="18" t="s">
        <v>827</v>
      </c>
      <c r="F35" s="18" t="s">
        <v>821</v>
      </c>
      <c r="G35" s="17" t="s">
        <v>5</v>
      </c>
      <c r="H35" s="38" t="s">
        <v>38</v>
      </c>
      <c r="J35" s="250"/>
    </row>
    <row r="36" spans="1:10" s="36" customFormat="1" ht="24" x14ac:dyDescent="0.2">
      <c r="A36" s="284">
        <v>25</v>
      </c>
      <c r="B36" s="286" t="s">
        <v>819</v>
      </c>
      <c r="C36" s="37" t="s">
        <v>427</v>
      </c>
      <c r="D36" s="17" t="s">
        <v>38</v>
      </c>
      <c r="E36" s="18" t="s">
        <v>826</v>
      </c>
      <c r="F36" s="18" t="s">
        <v>822</v>
      </c>
      <c r="G36" s="17" t="s">
        <v>5</v>
      </c>
      <c r="H36" s="38" t="s">
        <v>38</v>
      </c>
      <c r="J36" s="250"/>
    </row>
    <row r="37" spans="1:10" s="36" customFormat="1" ht="24" x14ac:dyDescent="0.2">
      <c r="A37" s="284">
        <v>26</v>
      </c>
      <c r="B37" s="286" t="s">
        <v>820</v>
      </c>
      <c r="C37" s="37" t="s">
        <v>427</v>
      </c>
      <c r="D37" s="17" t="s">
        <v>38</v>
      </c>
      <c r="E37" s="18" t="s">
        <v>826</v>
      </c>
      <c r="F37" s="18" t="s">
        <v>823</v>
      </c>
      <c r="G37" s="17" t="s">
        <v>91</v>
      </c>
      <c r="H37" s="38" t="s">
        <v>38</v>
      </c>
      <c r="J37" s="250"/>
    </row>
    <row r="38" spans="1:10" s="36" customFormat="1" ht="24" x14ac:dyDescent="0.2">
      <c r="A38" s="284">
        <v>27</v>
      </c>
      <c r="B38" s="286" t="s">
        <v>25</v>
      </c>
      <c r="C38" s="37" t="s">
        <v>427</v>
      </c>
      <c r="D38" s="17" t="s">
        <v>38</v>
      </c>
      <c r="E38" s="18" t="s">
        <v>92</v>
      </c>
      <c r="F38" s="18" t="s">
        <v>93</v>
      </c>
      <c r="G38" s="17" t="s">
        <v>2</v>
      </c>
      <c r="H38" s="38" t="s">
        <v>5</v>
      </c>
      <c r="J38" s="250"/>
    </row>
    <row r="39" spans="1:10" s="36" customFormat="1" ht="24" x14ac:dyDescent="0.2">
      <c r="A39" s="428">
        <v>28</v>
      </c>
      <c r="B39" s="418" t="s">
        <v>24</v>
      </c>
      <c r="C39" s="37" t="s">
        <v>427</v>
      </c>
      <c r="D39" s="17" t="s">
        <v>38</v>
      </c>
      <c r="E39" s="18" t="s">
        <v>92</v>
      </c>
      <c r="F39" s="18" t="s">
        <v>94</v>
      </c>
      <c r="G39" s="17" t="s">
        <v>2</v>
      </c>
      <c r="H39" s="38" t="s">
        <v>5</v>
      </c>
      <c r="J39" s="250"/>
    </row>
    <row r="40" spans="1:10" s="36" customFormat="1" ht="60" x14ac:dyDescent="0.2">
      <c r="A40" s="428"/>
      <c r="B40" s="418"/>
      <c r="C40" s="37" t="s">
        <v>427</v>
      </c>
      <c r="D40" s="17" t="s">
        <v>38</v>
      </c>
      <c r="E40" s="43" t="s">
        <v>834</v>
      </c>
      <c r="F40" s="18" t="s">
        <v>95</v>
      </c>
      <c r="G40" s="17" t="s">
        <v>91</v>
      </c>
      <c r="H40" s="294" t="s">
        <v>38</v>
      </c>
      <c r="J40" s="250"/>
    </row>
    <row r="41" spans="1:10" s="36" customFormat="1" ht="24" x14ac:dyDescent="0.2">
      <c r="A41" s="284" t="s">
        <v>697</v>
      </c>
      <c r="B41" s="286" t="s">
        <v>696</v>
      </c>
      <c r="C41" s="185" t="s">
        <v>427</v>
      </c>
      <c r="D41" s="17"/>
      <c r="E41" s="18" t="s">
        <v>92</v>
      </c>
      <c r="F41" s="18" t="s">
        <v>704</v>
      </c>
      <c r="G41" s="19" t="s">
        <v>2</v>
      </c>
      <c r="H41" s="20" t="s">
        <v>5</v>
      </c>
      <c r="J41" s="250"/>
    </row>
    <row r="42" spans="1:10" s="36" customFormat="1" ht="24" x14ac:dyDescent="0.2">
      <c r="A42" s="284">
        <v>29</v>
      </c>
      <c r="B42" s="286" t="s">
        <v>23</v>
      </c>
      <c r="C42" s="185" t="s">
        <v>511</v>
      </c>
      <c r="D42" s="17" t="s">
        <v>38</v>
      </c>
      <c r="E42" s="18" t="s">
        <v>92</v>
      </c>
      <c r="F42" s="18" t="s">
        <v>96</v>
      </c>
      <c r="G42" s="19" t="s">
        <v>2</v>
      </c>
      <c r="H42" s="20" t="s">
        <v>5</v>
      </c>
      <c r="J42" s="250"/>
    </row>
    <row r="43" spans="1:10" s="36" customFormat="1" ht="24" x14ac:dyDescent="0.2">
      <c r="A43" s="276">
        <v>30</v>
      </c>
      <c r="B43" s="281" t="s">
        <v>22</v>
      </c>
      <c r="C43" s="186" t="s">
        <v>511</v>
      </c>
      <c r="D43" s="17" t="s">
        <v>38</v>
      </c>
      <c r="E43" s="18" t="s">
        <v>92</v>
      </c>
      <c r="F43" s="18" t="s">
        <v>97</v>
      </c>
      <c r="G43" s="19" t="s">
        <v>2</v>
      </c>
      <c r="H43" s="21" t="s">
        <v>5</v>
      </c>
      <c r="J43" s="250"/>
    </row>
    <row r="44" spans="1:10" s="36" customFormat="1" ht="24" x14ac:dyDescent="0.2">
      <c r="A44" s="279"/>
      <c r="B44" s="282"/>
      <c r="C44" s="133" t="s">
        <v>511</v>
      </c>
      <c r="D44" s="22" t="s">
        <v>38</v>
      </c>
      <c r="E44" s="18" t="s">
        <v>98</v>
      </c>
      <c r="F44" s="18" t="s">
        <v>99</v>
      </c>
      <c r="G44" s="19" t="s">
        <v>91</v>
      </c>
      <c r="H44" s="280" t="s">
        <v>38</v>
      </c>
      <c r="J44" s="250"/>
    </row>
    <row r="45" spans="1:10" s="36" customFormat="1" ht="24" x14ac:dyDescent="0.2">
      <c r="A45" s="419">
        <v>31</v>
      </c>
      <c r="B45" s="448" t="s">
        <v>937</v>
      </c>
      <c r="C45" s="37" t="s">
        <v>427</v>
      </c>
      <c r="D45" s="17" t="s">
        <v>38</v>
      </c>
      <c r="E45" s="18" t="s">
        <v>92</v>
      </c>
      <c r="F45" s="18" t="s">
        <v>100</v>
      </c>
      <c r="G45" s="17" t="s">
        <v>5</v>
      </c>
      <c r="H45" s="40" t="s">
        <v>5</v>
      </c>
      <c r="J45" s="250"/>
    </row>
    <row r="46" spans="1:10" s="36" customFormat="1" ht="24" x14ac:dyDescent="0.2">
      <c r="A46" s="442"/>
      <c r="B46" s="439"/>
      <c r="C46" s="37" t="s">
        <v>427</v>
      </c>
      <c r="D46" s="17" t="s">
        <v>38</v>
      </c>
      <c r="E46" s="18" t="s">
        <v>747</v>
      </c>
      <c r="F46" s="18" t="s">
        <v>101</v>
      </c>
      <c r="G46" s="17" t="s">
        <v>2</v>
      </c>
      <c r="H46" s="38" t="s">
        <v>5</v>
      </c>
      <c r="J46" s="250"/>
    </row>
    <row r="47" spans="1:10" s="36" customFormat="1" ht="12.75" x14ac:dyDescent="0.2">
      <c r="A47" s="420"/>
      <c r="B47" s="474"/>
      <c r="C47" s="37" t="s">
        <v>427</v>
      </c>
      <c r="D47" s="17" t="s">
        <v>38</v>
      </c>
      <c r="E47" s="18" t="s">
        <v>102</v>
      </c>
      <c r="F47" s="18" t="s">
        <v>103</v>
      </c>
      <c r="G47" s="17" t="s">
        <v>2</v>
      </c>
      <c r="H47" s="38" t="s">
        <v>5</v>
      </c>
      <c r="J47" s="250"/>
    </row>
    <row r="48" spans="1:10" s="36" customFormat="1" ht="36" x14ac:dyDescent="0.2">
      <c r="A48" s="284">
        <v>32</v>
      </c>
      <c r="B48" s="286" t="s">
        <v>104</v>
      </c>
      <c r="C48" s="37" t="s">
        <v>427</v>
      </c>
      <c r="D48" s="17" t="s">
        <v>38</v>
      </c>
      <c r="E48" s="18" t="s">
        <v>722</v>
      </c>
      <c r="F48" s="18" t="s">
        <v>105</v>
      </c>
      <c r="G48" s="17" t="s">
        <v>81</v>
      </c>
      <c r="H48" s="38" t="s">
        <v>84</v>
      </c>
      <c r="J48" s="250"/>
    </row>
    <row r="49" spans="1:10" s="36" customFormat="1" ht="132" x14ac:dyDescent="0.2">
      <c r="A49" s="284">
        <v>33</v>
      </c>
      <c r="B49" s="286" t="s">
        <v>106</v>
      </c>
      <c r="C49" s="37" t="s">
        <v>427</v>
      </c>
      <c r="D49" s="17" t="s">
        <v>38</v>
      </c>
      <c r="E49" s="18" t="s">
        <v>723</v>
      </c>
      <c r="F49" s="18" t="s">
        <v>107</v>
      </c>
      <c r="G49" s="17" t="s">
        <v>91</v>
      </c>
      <c r="H49" s="38" t="s">
        <v>38</v>
      </c>
      <c r="J49" s="250"/>
    </row>
    <row r="50" spans="1:10" s="36" customFormat="1" ht="24" x14ac:dyDescent="0.2">
      <c r="A50" s="428">
        <v>34</v>
      </c>
      <c r="B50" s="418" t="s">
        <v>938</v>
      </c>
      <c r="C50" s="37" t="s">
        <v>427</v>
      </c>
      <c r="D50" s="17" t="s">
        <v>38</v>
      </c>
      <c r="E50" s="18" t="s">
        <v>92</v>
      </c>
      <c r="F50" s="18" t="s">
        <v>108</v>
      </c>
      <c r="G50" s="17" t="s">
        <v>5</v>
      </c>
      <c r="H50" s="38" t="s">
        <v>5</v>
      </c>
      <c r="J50" s="250"/>
    </row>
    <row r="51" spans="1:10" s="36" customFormat="1" ht="12.75" x14ac:dyDescent="0.2">
      <c r="A51" s="428"/>
      <c r="B51" s="418"/>
      <c r="C51" s="37" t="s">
        <v>427</v>
      </c>
      <c r="D51" s="17" t="s">
        <v>38</v>
      </c>
      <c r="E51" s="18" t="s">
        <v>102</v>
      </c>
      <c r="F51" s="18" t="s">
        <v>109</v>
      </c>
      <c r="G51" s="17" t="s">
        <v>2</v>
      </c>
      <c r="H51" s="38" t="s">
        <v>5</v>
      </c>
      <c r="J51" s="250"/>
    </row>
    <row r="52" spans="1:10" s="36" customFormat="1" ht="24" x14ac:dyDescent="0.2">
      <c r="A52" s="284">
        <v>35</v>
      </c>
      <c r="B52" s="286" t="s">
        <v>12</v>
      </c>
      <c r="C52" s="37" t="s">
        <v>427</v>
      </c>
      <c r="D52" s="17" t="s">
        <v>38</v>
      </c>
      <c r="E52" s="18" t="s">
        <v>975</v>
      </c>
      <c r="F52" s="18" t="s">
        <v>111</v>
      </c>
      <c r="G52" s="17" t="s">
        <v>5</v>
      </c>
      <c r="H52" s="38" t="s">
        <v>5</v>
      </c>
      <c r="J52" s="250"/>
    </row>
    <row r="53" spans="1:10" s="36" customFormat="1" ht="12.75" x14ac:dyDescent="0.2">
      <c r="A53" s="428">
        <v>36</v>
      </c>
      <c r="B53" s="418" t="s">
        <v>939</v>
      </c>
      <c r="C53" s="37" t="s">
        <v>427</v>
      </c>
      <c r="D53" s="17" t="s">
        <v>38</v>
      </c>
      <c r="E53" s="18" t="s">
        <v>112</v>
      </c>
      <c r="F53" s="18" t="s">
        <v>113</v>
      </c>
      <c r="G53" s="17" t="s">
        <v>5</v>
      </c>
      <c r="H53" s="38" t="s">
        <v>5</v>
      </c>
      <c r="J53" s="250"/>
    </row>
    <row r="54" spans="1:10" s="36" customFormat="1" ht="24" x14ac:dyDescent="0.2">
      <c r="A54" s="428"/>
      <c r="B54" s="418"/>
      <c r="C54" s="37" t="s">
        <v>432</v>
      </c>
      <c r="D54" s="17" t="s">
        <v>38</v>
      </c>
      <c r="E54" s="18" t="s">
        <v>114</v>
      </c>
      <c r="F54" s="18" t="s">
        <v>115</v>
      </c>
      <c r="G54" s="17" t="s">
        <v>55</v>
      </c>
      <c r="H54" s="38" t="s">
        <v>116</v>
      </c>
      <c r="J54" s="250"/>
    </row>
    <row r="55" spans="1:10" s="36" customFormat="1" ht="48" x14ac:dyDescent="0.2">
      <c r="A55" s="483"/>
      <c r="B55" s="475"/>
      <c r="C55" s="37" t="s">
        <v>432</v>
      </c>
      <c r="D55" s="17" t="s">
        <v>38</v>
      </c>
      <c r="E55" s="18" t="s">
        <v>534</v>
      </c>
      <c r="F55" s="18" t="s">
        <v>117</v>
      </c>
      <c r="G55" s="17" t="s">
        <v>118</v>
      </c>
      <c r="H55" s="38" t="s">
        <v>84</v>
      </c>
      <c r="J55" s="250"/>
    </row>
    <row r="56" spans="1:10" s="357" customFormat="1" ht="60" x14ac:dyDescent="0.2">
      <c r="A56" s="428"/>
      <c r="B56" s="418"/>
      <c r="C56" s="353" t="s">
        <v>427</v>
      </c>
      <c r="D56" s="354" t="s">
        <v>38</v>
      </c>
      <c r="E56" s="355" t="s">
        <v>1065</v>
      </c>
      <c r="F56" s="355" t="s">
        <v>1064</v>
      </c>
      <c r="G56" s="354" t="s">
        <v>5</v>
      </c>
      <c r="H56" s="356" t="s">
        <v>5</v>
      </c>
      <c r="J56" s="348" t="s">
        <v>1048</v>
      </c>
    </row>
    <row r="57" spans="1:10" s="36" customFormat="1" ht="24" x14ac:dyDescent="0.2">
      <c r="A57" s="284">
        <v>37</v>
      </c>
      <c r="B57" s="286" t="s">
        <v>12</v>
      </c>
      <c r="C57" s="37" t="s">
        <v>427</v>
      </c>
      <c r="D57" s="17" t="s">
        <v>38</v>
      </c>
      <c r="E57" s="18" t="s">
        <v>110</v>
      </c>
      <c r="F57" s="18" t="s">
        <v>119</v>
      </c>
      <c r="G57" s="17" t="s">
        <v>5</v>
      </c>
      <c r="H57" s="38" t="s">
        <v>5</v>
      </c>
      <c r="J57" s="250"/>
    </row>
    <row r="58" spans="1:10" s="36" customFormat="1" ht="24" customHeight="1" x14ac:dyDescent="0.2">
      <c r="A58" s="419">
        <v>38</v>
      </c>
      <c r="B58" s="416" t="s">
        <v>940</v>
      </c>
      <c r="C58" s="37" t="s">
        <v>427</v>
      </c>
      <c r="D58" s="17" t="s">
        <v>38</v>
      </c>
      <c r="E58" s="18" t="s">
        <v>120</v>
      </c>
      <c r="F58" s="18" t="s">
        <v>121</v>
      </c>
      <c r="G58" s="17" t="s">
        <v>5</v>
      </c>
      <c r="H58" s="38" t="s">
        <v>5</v>
      </c>
      <c r="J58" s="250"/>
    </row>
    <row r="59" spans="1:10" s="36" customFormat="1" ht="12.75" x14ac:dyDescent="0.2">
      <c r="A59" s="442"/>
      <c r="B59" s="476"/>
      <c r="C59" s="37" t="s">
        <v>505</v>
      </c>
      <c r="D59" s="17" t="s">
        <v>38</v>
      </c>
      <c r="E59" s="18" t="s">
        <v>122</v>
      </c>
      <c r="F59" s="18" t="s">
        <v>123</v>
      </c>
      <c r="G59" s="17" t="s">
        <v>5</v>
      </c>
      <c r="H59" s="38" t="s">
        <v>5</v>
      </c>
      <c r="J59" s="250"/>
    </row>
    <row r="60" spans="1:10" s="36" customFormat="1" ht="24" x14ac:dyDescent="0.2">
      <c r="A60" s="442"/>
      <c r="B60" s="476"/>
      <c r="C60" s="37" t="s">
        <v>427</v>
      </c>
      <c r="D60" s="17" t="s">
        <v>38</v>
      </c>
      <c r="E60" s="18" t="s">
        <v>124</v>
      </c>
      <c r="F60" s="18" t="s">
        <v>125</v>
      </c>
      <c r="G60" s="17" t="s">
        <v>91</v>
      </c>
      <c r="H60" s="38" t="s">
        <v>38</v>
      </c>
      <c r="J60" s="250"/>
    </row>
    <row r="61" spans="1:10" s="357" customFormat="1" ht="12.75" x14ac:dyDescent="0.2">
      <c r="A61" s="444"/>
      <c r="B61" s="488"/>
      <c r="C61" s="382" t="s">
        <v>427</v>
      </c>
      <c r="D61" s="383" t="s">
        <v>38</v>
      </c>
      <c r="E61" s="384" t="s">
        <v>1206</v>
      </c>
      <c r="F61" s="384" t="s">
        <v>835</v>
      </c>
      <c r="G61" s="383" t="s">
        <v>55</v>
      </c>
      <c r="H61" s="385" t="s">
        <v>5</v>
      </c>
      <c r="J61" s="402" t="s">
        <v>1202</v>
      </c>
    </row>
    <row r="62" spans="1:10" s="36" customFormat="1" ht="12.75" x14ac:dyDescent="0.2">
      <c r="A62" s="435"/>
      <c r="B62" s="432"/>
      <c r="C62" s="37" t="s">
        <v>287</v>
      </c>
      <c r="D62" s="17" t="s">
        <v>38</v>
      </c>
      <c r="E62" s="18" t="s">
        <v>435</v>
      </c>
      <c r="F62" s="18" t="s">
        <v>501</v>
      </c>
      <c r="G62" s="17" t="s">
        <v>2</v>
      </c>
      <c r="H62" s="38" t="s">
        <v>5</v>
      </c>
      <c r="J62" s="250"/>
    </row>
    <row r="63" spans="1:10" s="357" customFormat="1" ht="48" x14ac:dyDescent="0.2">
      <c r="A63" s="420"/>
      <c r="B63" s="417"/>
      <c r="C63" s="353" t="s">
        <v>427</v>
      </c>
      <c r="D63" s="354" t="s">
        <v>38</v>
      </c>
      <c r="E63" s="355" t="s">
        <v>1067</v>
      </c>
      <c r="F63" s="355" t="s">
        <v>1066</v>
      </c>
      <c r="G63" s="354" t="s">
        <v>5</v>
      </c>
      <c r="H63" s="356" t="s">
        <v>5</v>
      </c>
      <c r="J63" s="348" t="s">
        <v>1048</v>
      </c>
    </row>
    <row r="64" spans="1:10" s="36" customFormat="1" ht="24" x14ac:dyDescent="0.2">
      <c r="A64" s="284">
        <v>39</v>
      </c>
      <c r="B64" s="286" t="s">
        <v>12</v>
      </c>
      <c r="C64" s="37" t="s">
        <v>427</v>
      </c>
      <c r="D64" s="17" t="s">
        <v>38</v>
      </c>
      <c r="E64" s="18" t="s">
        <v>110</v>
      </c>
      <c r="F64" s="18" t="s">
        <v>126</v>
      </c>
      <c r="G64" s="17" t="s">
        <v>5</v>
      </c>
      <c r="H64" s="38" t="s">
        <v>5</v>
      </c>
      <c r="J64" s="250"/>
    </row>
    <row r="65" spans="1:10" s="36" customFormat="1" ht="36" customHeight="1" x14ac:dyDescent="0.2">
      <c r="A65" s="441">
        <v>40</v>
      </c>
      <c r="B65" s="489" t="s">
        <v>941</v>
      </c>
      <c r="C65" s="37" t="s">
        <v>427</v>
      </c>
      <c r="D65" s="17" t="s">
        <v>38</v>
      </c>
      <c r="E65" s="18" t="s">
        <v>112</v>
      </c>
      <c r="F65" s="18" t="s">
        <v>127</v>
      </c>
      <c r="G65" s="17" t="s">
        <v>5</v>
      </c>
      <c r="H65" s="38" t="s">
        <v>5</v>
      </c>
      <c r="J65" s="250"/>
    </row>
    <row r="66" spans="1:10" s="36" customFormat="1" ht="36" customHeight="1" x14ac:dyDescent="0.2">
      <c r="A66" s="442"/>
      <c r="B66" s="490"/>
      <c r="C66" s="37" t="s">
        <v>433</v>
      </c>
      <c r="D66" s="17" t="s">
        <v>38</v>
      </c>
      <c r="E66" s="47" t="s">
        <v>434</v>
      </c>
      <c r="F66" s="48" t="s">
        <v>128</v>
      </c>
      <c r="G66" s="17" t="s">
        <v>2</v>
      </c>
      <c r="H66" s="294" t="s">
        <v>5</v>
      </c>
      <c r="J66" s="250"/>
    </row>
    <row r="67" spans="1:10" s="36" customFormat="1" ht="61.5" customHeight="1" x14ac:dyDescent="0.2">
      <c r="A67" s="420"/>
      <c r="B67" s="491"/>
      <c r="C67" s="120" t="s">
        <v>431</v>
      </c>
      <c r="D67" s="298"/>
      <c r="E67" s="299" t="s">
        <v>1005</v>
      </c>
      <c r="F67" s="299" t="s">
        <v>699</v>
      </c>
      <c r="G67" s="298" t="s">
        <v>91</v>
      </c>
      <c r="H67" s="298" t="s">
        <v>38</v>
      </c>
      <c r="I67" s="3"/>
      <c r="J67" s="250"/>
    </row>
    <row r="68" spans="1:10" s="36" customFormat="1" ht="24" x14ac:dyDescent="0.2">
      <c r="A68" s="284">
        <v>41</v>
      </c>
      <c r="B68" s="286" t="s">
        <v>12</v>
      </c>
      <c r="C68" s="37" t="s">
        <v>427</v>
      </c>
      <c r="D68" s="17" t="s">
        <v>38</v>
      </c>
      <c r="E68" s="18" t="s">
        <v>129</v>
      </c>
      <c r="F68" s="18" t="s">
        <v>130</v>
      </c>
      <c r="G68" s="19" t="s">
        <v>5</v>
      </c>
      <c r="H68" s="284" t="s">
        <v>5</v>
      </c>
      <c r="J68" s="250"/>
    </row>
    <row r="69" spans="1:10" s="36" customFormat="1" ht="24" customHeight="1" x14ac:dyDescent="0.2">
      <c r="A69" s="419">
        <v>42</v>
      </c>
      <c r="B69" s="416" t="s">
        <v>942</v>
      </c>
      <c r="C69" s="37" t="s">
        <v>427</v>
      </c>
      <c r="D69" s="17" t="s">
        <v>38</v>
      </c>
      <c r="E69" s="18" t="s">
        <v>112</v>
      </c>
      <c r="F69" s="18" t="s">
        <v>131</v>
      </c>
      <c r="G69" s="17" t="s">
        <v>5</v>
      </c>
      <c r="H69" s="40" t="s">
        <v>5</v>
      </c>
      <c r="J69" s="250"/>
    </row>
    <row r="70" spans="1:10" s="36" customFormat="1" ht="12.75" x14ac:dyDescent="0.2">
      <c r="A70" s="442"/>
      <c r="B70" s="476"/>
      <c r="C70" s="37" t="s">
        <v>427</v>
      </c>
      <c r="D70" s="17" t="s">
        <v>38</v>
      </c>
      <c r="E70" s="18" t="s">
        <v>132</v>
      </c>
      <c r="F70" s="18" t="s">
        <v>133</v>
      </c>
      <c r="G70" s="17" t="s">
        <v>5</v>
      </c>
      <c r="H70" s="38" t="s">
        <v>5</v>
      </c>
      <c r="J70" s="250"/>
    </row>
    <row r="71" spans="1:10" s="36" customFormat="1" ht="24" customHeight="1" x14ac:dyDescent="0.2">
      <c r="A71" s="420"/>
      <c r="B71" s="417"/>
      <c r="C71" s="295" t="s">
        <v>510</v>
      </c>
      <c r="D71" s="292" t="s">
        <v>38</v>
      </c>
      <c r="E71" s="43" t="s">
        <v>122</v>
      </c>
      <c r="F71" s="18" t="s">
        <v>135</v>
      </c>
      <c r="G71" s="17" t="s">
        <v>5</v>
      </c>
      <c r="H71" s="38" t="s">
        <v>5</v>
      </c>
      <c r="J71" s="250"/>
    </row>
    <row r="72" spans="1:10" s="36" customFormat="1" ht="24" x14ac:dyDescent="0.2">
      <c r="A72" s="284">
        <v>43</v>
      </c>
      <c r="B72" s="286" t="s">
        <v>12</v>
      </c>
      <c r="C72" s="24" t="s">
        <v>427</v>
      </c>
      <c r="D72" s="17" t="s">
        <v>38</v>
      </c>
      <c r="E72" s="18" t="s">
        <v>129</v>
      </c>
      <c r="F72" s="49" t="s">
        <v>136</v>
      </c>
      <c r="G72" s="17" t="s">
        <v>5</v>
      </c>
      <c r="H72" s="38" t="s">
        <v>5</v>
      </c>
      <c r="J72" s="250"/>
    </row>
    <row r="73" spans="1:10" s="36" customFormat="1" ht="12.75" customHeight="1" x14ac:dyDescent="0.2">
      <c r="A73" s="419">
        <v>44</v>
      </c>
      <c r="B73" s="416" t="s">
        <v>943</v>
      </c>
      <c r="C73" s="296" t="s">
        <v>427</v>
      </c>
      <c r="D73" s="293" t="s">
        <v>38</v>
      </c>
      <c r="E73" s="50" t="s">
        <v>112</v>
      </c>
      <c r="F73" s="18" t="s">
        <v>137</v>
      </c>
      <c r="G73" s="17" t="s">
        <v>5</v>
      </c>
      <c r="H73" s="38" t="s">
        <v>5</v>
      </c>
      <c r="J73" s="250"/>
    </row>
    <row r="74" spans="1:10" s="36" customFormat="1" ht="24" customHeight="1" x14ac:dyDescent="0.2">
      <c r="A74" s="442"/>
      <c r="B74" s="446"/>
      <c r="C74" s="37" t="s">
        <v>427</v>
      </c>
      <c r="D74" s="17" t="s">
        <v>38</v>
      </c>
      <c r="E74" s="18" t="s">
        <v>535</v>
      </c>
      <c r="F74" s="18" t="s">
        <v>138</v>
      </c>
      <c r="G74" s="17" t="s">
        <v>139</v>
      </c>
      <c r="H74" s="51" t="s">
        <v>140</v>
      </c>
      <c r="J74" s="250"/>
    </row>
    <row r="75" spans="1:10" s="36" customFormat="1" ht="24" customHeight="1" x14ac:dyDescent="0.2">
      <c r="A75" s="447"/>
      <c r="B75" s="446"/>
      <c r="C75" s="37" t="s">
        <v>427</v>
      </c>
      <c r="D75" s="292" t="s">
        <v>38</v>
      </c>
      <c r="E75" s="43" t="s">
        <v>438</v>
      </c>
      <c r="F75" s="43" t="s">
        <v>437</v>
      </c>
      <c r="G75" s="38" t="s">
        <v>5</v>
      </c>
      <c r="H75" s="52" t="s">
        <v>5</v>
      </c>
      <c r="J75" s="250"/>
    </row>
    <row r="76" spans="1:10" s="36" customFormat="1" ht="12.75" x14ac:dyDescent="0.2">
      <c r="A76" s="420"/>
      <c r="B76" s="417"/>
      <c r="C76" s="37" t="s">
        <v>134</v>
      </c>
      <c r="D76" s="53" t="s">
        <v>38</v>
      </c>
      <c r="E76" s="54" t="s">
        <v>122</v>
      </c>
      <c r="F76" s="54" t="s">
        <v>141</v>
      </c>
      <c r="G76" s="55" t="s">
        <v>139</v>
      </c>
      <c r="H76" s="284" t="s">
        <v>140</v>
      </c>
      <c r="J76" s="250"/>
    </row>
    <row r="77" spans="1:10" s="36" customFormat="1" ht="24" x14ac:dyDescent="0.2">
      <c r="A77" s="280">
        <v>45</v>
      </c>
      <c r="B77" s="283" t="s">
        <v>12</v>
      </c>
      <c r="C77" s="37" t="s">
        <v>427</v>
      </c>
      <c r="D77" s="293" t="s">
        <v>38</v>
      </c>
      <c r="E77" s="50" t="s">
        <v>110</v>
      </c>
      <c r="F77" s="50" t="s">
        <v>142</v>
      </c>
      <c r="G77" s="38" t="s">
        <v>5</v>
      </c>
      <c r="H77" s="40" t="s">
        <v>5</v>
      </c>
      <c r="J77" s="250"/>
    </row>
    <row r="78" spans="1:10" s="36" customFormat="1" ht="12.75" x14ac:dyDescent="0.2">
      <c r="A78" s="419">
        <v>46</v>
      </c>
      <c r="B78" s="416" t="s">
        <v>944</v>
      </c>
      <c r="C78" s="37" t="s">
        <v>427</v>
      </c>
      <c r="D78" s="17" t="s">
        <v>38</v>
      </c>
      <c r="E78" s="18" t="s">
        <v>112</v>
      </c>
      <c r="F78" s="18" t="s">
        <v>143</v>
      </c>
      <c r="G78" s="17" t="s">
        <v>5</v>
      </c>
      <c r="H78" s="38" t="s">
        <v>5</v>
      </c>
      <c r="J78" s="250"/>
    </row>
    <row r="79" spans="1:10" s="36" customFormat="1" ht="24" customHeight="1" x14ac:dyDescent="0.2">
      <c r="A79" s="447"/>
      <c r="B79" s="446"/>
      <c r="C79" s="465" t="s">
        <v>427</v>
      </c>
      <c r="D79" s="467" t="s">
        <v>38</v>
      </c>
      <c r="E79" s="469" t="s">
        <v>748</v>
      </c>
      <c r="F79" s="469" t="s">
        <v>144</v>
      </c>
      <c r="G79" s="467" t="s">
        <v>5</v>
      </c>
      <c r="H79" s="463" t="s">
        <v>5</v>
      </c>
      <c r="J79" s="250"/>
    </row>
    <row r="80" spans="1:10" s="36" customFormat="1" ht="27.6" customHeight="1" x14ac:dyDescent="0.2">
      <c r="A80" s="447"/>
      <c r="B80" s="446"/>
      <c r="C80" s="466"/>
      <c r="D80" s="468"/>
      <c r="E80" s="470"/>
      <c r="F80" s="470"/>
      <c r="G80" s="468"/>
      <c r="H80" s="464"/>
      <c r="J80" s="250"/>
    </row>
    <row r="81" spans="1:10" s="36" customFormat="1" ht="39.75" customHeight="1" x14ac:dyDescent="0.2">
      <c r="A81" s="443"/>
      <c r="B81" s="445"/>
      <c r="C81" s="296" t="s">
        <v>427</v>
      </c>
      <c r="D81" s="293" t="s">
        <v>38</v>
      </c>
      <c r="E81" s="291" t="s">
        <v>1042</v>
      </c>
      <c r="F81" s="291" t="s">
        <v>536</v>
      </c>
      <c r="G81" s="38" t="s">
        <v>2</v>
      </c>
      <c r="H81" s="52" t="s">
        <v>5</v>
      </c>
      <c r="J81" s="252"/>
    </row>
    <row r="82" spans="1:10" s="36" customFormat="1" ht="24" x14ac:dyDescent="0.2">
      <c r="A82" s="284">
        <v>47</v>
      </c>
      <c r="B82" s="286" t="s">
        <v>12</v>
      </c>
      <c r="C82" s="37" t="s">
        <v>427</v>
      </c>
      <c r="D82" s="17" t="s">
        <v>38</v>
      </c>
      <c r="E82" s="18" t="s">
        <v>129</v>
      </c>
      <c r="F82" s="18" t="s">
        <v>145</v>
      </c>
      <c r="G82" s="38" t="s">
        <v>5</v>
      </c>
      <c r="H82" s="284" t="s">
        <v>5</v>
      </c>
      <c r="J82" s="250"/>
    </row>
    <row r="83" spans="1:10" s="36" customFormat="1" ht="12.75" customHeight="1" x14ac:dyDescent="0.2">
      <c r="A83" s="419">
        <v>48</v>
      </c>
      <c r="B83" s="416" t="s">
        <v>146</v>
      </c>
      <c r="C83" s="37" t="s">
        <v>427</v>
      </c>
      <c r="D83" s="17" t="s">
        <v>38</v>
      </c>
      <c r="E83" s="18" t="s">
        <v>112</v>
      </c>
      <c r="F83" s="18" t="s">
        <v>147</v>
      </c>
      <c r="G83" s="17" t="s">
        <v>5</v>
      </c>
      <c r="H83" s="40" t="s">
        <v>5</v>
      </c>
      <c r="J83" s="250"/>
    </row>
    <row r="84" spans="1:10" s="36" customFormat="1" ht="24" x14ac:dyDescent="0.2">
      <c r="A84" s="442"/>
      <c r="B84" s="476"/>
      <c r="C84" s="37" t="s">
        <v>427</v>
      </c>
      <c r="D84" s="17" t="s">
        <v>38</v>
      </c>
      <c r="E84" s="18" t="s">
        <v>148</v>
      </c>
      <c r="F84" s="18" t="s">
        <v>149</v>
      </c>
      <c r="G84" s="17" t="s">
        <v>5</v>
      </c>
      <c r="H84" s="38" t="s">
        <v>5</v>
      </c>
      <c r="J84" s="250"/>
    </row>
    <row r="85" spans="1:10" s="36" customFormat="1" ht="40.15" customHeight="1" x14ac:dyDescent="0.2">
      <c r="A85" s="420"/>
      <c r="B85" s="417"/>
      <c r="C85" s="37" t="s">
        <v>292</v>
      </c>
      <c r="D85" s="56" t="s">
        <v>38</v>
      </c>
      <c r="E85" s="18" t="s">
        <v>537</v>
      </c>
      <c r="F85" s="18" t="s">
        <v>293</v>
      </c>
      <c r="G85" s="17" t="s">
        <v>2</v>
      </c>
      <c r="H85" s="38" t="s">
        <v>5</v>
      </c>
      <c r="J85" s="250"/>
    </row>
    <row r="86" spans="1:10" s="36" customFormat="1" ht="24" x14ac:dyDescent="0.2">
      <c r="A86" s="284">
        <v>51</v>
      </c>
      <c r="B86" s="286" t="s">
        <v>12</v>
      </c>
      <c r="C86" s="37" t="s">
        <v>427</v>
      </c>
      <c r="D86" s="17" t="s">
        <v>38</v>
      </c>
      <c r="E86" s="18" t="s">
        <v>110</v>
      </c>
      <c r="F86" s="18" t="s">
        <v>150</v>
      </c>
      <c r="G86" s="17" t="s">
        <v>5</v>
      </c>
      <c r="H86" s="38" t="s">
        <v>5</v>
      </c>
      <c r="J86" s="250"/>
    </row>
    <row r="87" spans="1:10" s="36" customFormat="1" ht="12.75" x14ac:dyDescent="0.2">
      <c r="A87" s="419">
        <v>52</v>
      </c>
      <c r="B87" s="416" t="s">
        <v>945</v>
      </c>
      <c r="C87" s="37" t="s">
        <v>427</v>
      </c>
      <c r="D87" s="17" t="s">
        <v>38</v>
      </c>
      <c r="E87" s="18" t="s">
        <v>112</v>
      </c>
      <c r="F87" s="18" t="s">
        <v>151</v>
      </c>
      <c r="G87" s="17" t="s">
        <v>5</v>
      </c>
      <c r="H87" s="38" t="s">
        <v>5</v>
      </c>
      <c r="J87" s="250"/>
    </row>
    <row r="88" spans="1:10" s="36" customFormat="1" ht="12" customHeight="1" x14ac:dyDescent="0.2">
      <c r="A88" s="447"/>
      <c r="B88" s="446"/>
      <c r="C88" s="37" t="s">
        <v>502</v>
      </c>
      <c r="D88" s="17" t="s">
        <v>38</v>
      </c>
      <c r="E88" s="18" t="s">
        <v>122</v>
      </c>
      <c r="F88" s="18" t="s">
        <v>152</v>
      </c>
      <c r="G88" s="17" t="s">
        <v>5</v>
      </c>
      <c r="H88" s="38" t="s">
        <v>5</v>
      </c>
      <c r="J88" s="250"/>
    </row>
    <row r="89" spans="1:10" x14ac:dyDescent="0.2">
      <c r="A89" s="447"/>
      <c r="B89" s="446"/>
      <c r="C89" s="37" t="s">
        <v>441</v>
      </c>
      <c r="D89" s="17" t="s">
        <v>38</v>
      </c>
      <c r="E89" s="18" t="s">
        <v>153</v>
      </c>
      <c r="F89" s="18" t="s">
        <v>154</v>
      </c>
      <c r="G89" s="17" t="s">
        <v>5</v>
      </c>
      <c r="H89" s="38" t="s">
        <v>116</v>
      </c>
      <c r="J89" s="250"/>
    </row>
    <row r="90" spans="1:10" s="357" customFormat="1" ht="24" x14ac:dyDescent="0.2">
      <c r="A90" s="420"/>
      <c r="B90" s="417"/>
      <c r="C90" s="353" t="s">
        <v>441</v>
      </c>
      <c r="D90" s="354" t="s">
        <v>38</v>
      </c>
      <c r="E90" s="355" t="s">
        <v>1111</v>
      </c>
      <c r="F90" s="355" t="s">
        <v>290</v>
      </c>
      <c r="G90" s="354" t="s">
        <v>2</v>
      </c>
      <c r="H90" s="381" t="s">
        <v>5</v>
      </c>
      <c r="J90" s="348" t="s">
        <v>1116</v>
      </c>
    </row>
    <row r="91" spans="1:10" s="36" customFormat="1" ht="24" x14ac:dyDescent="0.2">
      <c r="A91" s="284">
        <v>53</v>
      </c>
      <c r="B91" s="286" t="s">
        <v>12</v>
      </c>
      <c r="C91" s="37" t="s">
        <v>427</v>
      </c>
      <c r="D91" s="17" t="s">
        <v>38</v>
      </c>
      <c r="E91" s="18" t="s">
        <v>110</v>
      </c>
      <c r="F91" s="18" t="s">
        <v>156</v>
      </c>
      <c r="G91" s="17" t="s">
        <v>5</v>
      </c>
      <c r="H91" s="40" t="s">
        <v>5</v>
      </c>
      <c r="J91" s="250"/>
    </row>
    <row r="92" spans="1:10" s="36" customFormat="1" ht="12.75" customHeight="1" x14ac:dyDescent="0.2">
      <c r="A92" s="419">
        <v>54</v>
      </c>
      <c r="B92" s="448" t="s">
        <v>946</v>
      </c>
      <c r="C92" s="57" t="s">
        <v>427</v>
      </c>
      <c r="D92" s="53" t="s">
        <v>38</v>
      </c>
      <c r="E92" s="54" t="s">
        <v>112</v>
      </c>
      <c r="F92" s="54" t="s">
        <v>157</v>
      </c>
      <c r="G92" s="53" t="s">
        <v>5</v>
      </c>
      <c r="H92" s="51" t="s">
        <v>5</v>
      </c>
      <c r="J92" s="250"/>
    </row>
    <row r="93" spans="1:10" s="36" customFormat="1" ht="12.75" x14ac:dyDescent="0.2">
      <c r="A93" s="442"/>
      <c r="B93" s="439"/>
      <c r="C93" s="296" t="s">
        <v>442</v>
      </c>
      <c r="D93" s="293" t="s">
        <v>38</v>
      </c>
      <c r="E93" s="50" t="s">
        <v>122</v>
      </c>
      <c r="F93" s="50" t="s">
        <v>158</v>
      </c>
      <c r="G93" s="293" t="s">
        <v>55</v>
      </c>
      <c r="H93" s="58" t="s">
        <v>5</v>
      </c>
      <c r="J93" s="250"/>
    </row>
    <row r="94" spans="1:10" s="36" customFormat="1" ht="37.5" customHeight="1" x14ac:dyDescent="0.2">
      <c r="A94" s="442"/>
      <c r="B94" s="439"/>
      <c r="C94" s="37" t="s">
        <v>468</v>
      </c>
      <c r="D94" s="292" t="s">
        <v>5</v>
      </c>
      <c r="E94" s="43" t="s">
        <v>976</v>
      </c>
      <c r="F94" s="43" t="s">
        <v>159</v>
      </c>
      <c r="G94" s="59" t="s">
        <v>5</v>
      </c>
      <c r="H94" s="284" t="s">
        <v>5</v>
      </c>
      <c r="J94" s="250"/>
    </row>
    <row r="95" spans="1:10" s="36" customFormat="1" ht="24" x14ac:dyDescent="0.2">
      <c r="A95" s="442"/>
      <c r="B95" s="439"/>
      <c r="C95" s="37" t="s">
        <v>468</v>
      </c>
      <c r="D95" s="60" t="s">
        <v>38</v>
      </c>
      <c r="E95" s="61" t="s">
        <v>160</v>
      </c>
      <c r="F95" s="62" t="s">
        <v>161</v>
      </c>
      <c r="G95" s="60" t="s">
        <v>5</v>
      </c>
      <c r="H95" s="63" t="s">
        <v>5</v>
      </c>
      <c r="J95" s="250"/>
    </row>
    <row r="96" spans="1:10" s="36" customFormat="1" ht="24" x14ac:dyDescent="0.2">
      <c r="A96" s="443"/>
      <c r="B96" s="440"/>
      <c r="C96" s="37" t="s">
        <v>468</v>
      </c>
      <c r="D96" s="60"/>
      <c r="E96" s="61" t="s">
        <v>550</v>
      </c>
      <c r="F96" s="62" t="s">
        <v>291</v>
      </c>
      <c r="G96" s="60" t="s">
        <v>2</v>
      </c>
      <c r="H96" s="64" t="s">
        <v>5</v>
      </c>
      <c r="I96" s="65"/>
      <c r="J96" s="251"/>
    </row>
    <row r="97" spans="1:10" s="36" customFormat="1" ht="24" x14ac:dyDescent="0.2">
      <c r="A97" s="284">
        <v>55</v>
      </c>
      <c r="B97" s="286" t="s">
        <v>12</v>
      </c>
      <c r="C97" s="37" t="s">
        <v>427</v>
      </c>
      <c r="D97" s="293" t="s">
        <v>38</v>
      </c>
      <c r="E97" s="50" t="s">
        <v>110</v>
      </c>
      <c r="F97" s="50" t="s">
        <v>162</v>
      </c>
      <c r="G97" s="60" t="s">
        <v>5</v>
      </c>
      <c r="H97" s="38" t="s">
        <v>5</v>
      </c>
      <c r="J97" s="250"/>
    </row>
    <row r="98" spans="1:10" s="36" customFormat="1" ht="12.75" x14ac:dyDescent="0.2">
      <c r="A98" s="419">
        <v>56</v>
      </c>
      <c r="B98" s="416" t="s">
        <v>1182</v>
      </c>
      <c r="C98" s="37" t="s">
        <v>427</v>
      </c>
      <c r="D98" s="17" t="s">
        <v>38</v>
      </c>
      <c r="E98" s="18" t="s">
        <v>112</v>
      </c>
      <c r="F98" s="18" t="s">
        <v>163</v>
      </c>
      <c r="G98" s="17" t="s">
        <v>5</v>
      </c>
      <c r="H98" s="38" t="s">
        <v>5</v>
      </c>
      <c r="J98" s="250"/>
    </row>
    <row r="99" spans="1:10" s="36" customFormat="1" ht="27.75" customHeight="1" x14ac:dyDescent="0.2">
      <c r="A99" s="447"/>
      <c r="B99" s="446"/>
      <c r="C99" s="296" t="s">
        <v>442</v>
      </c>
      <c r="D99" s="17" t="s">
        <v>38</v>
      </c>
      <c r="E99" s="18" t="s">
        <v>122</v>
      </c>
      <c r="F99" s="18" t="s">
        <v>164</v>
      </c>
      <c r="G99" s="17" t="s">
        <v>2</v>
      </c>
      <c r="H99" s="38" t="s">
        <v>38</v>
      </c>
      <c r="J99" s="250"/>
    </row>
    <row r="100" spans="1:10" s="36" customFormat="1" ht="27.75" customHeight="1" x14ac:dyDescent="0.2">
      <c r="A100" s="447"/>
      <c r="B100" s="446"/>
      <c r="C100" s="37" t="s">
        <v>445</v>
      </c>
      <c r="D100" s="17" t="s">
        <v>38</v>
      </c>
      <c r="E100" s="18" t="s">
        <v>165</v>
      </c>
      <c r="F100" s="18" t="s">
        <v>166</v>
      </c>
      <c r="G100" s="17" t="s">
        <v>2</v>
      </c>
      <c r="H100" s="38" t="s">
        <v>38</v>
      </c>
      <c r="J100" s="250"/>
    </row>
    <row r="101" spans="1:10" s="36" customFormat="1" ht="24" x14ac:dyDescent="0.2">
      <c r="A101" s="284">
        <v>57</v>
      </c>
      <c r="B101" s="286" t="s">
        <v>12</v>
      </c>
      <c r="C101" s="37" t="s">
        <v>427</v>
      </c>
      <c r="D101" s="17" t="s">
        <v>38</v>
      </c>
      <c r="E101" s="18" t="s">
        <v>110</v>
      </c>
      <c r="F101" s="18" t="s">
        <v>167</v>
      </c>
      <c r="G101" s="17" t="s">
        <v>5</v>
      </c>
      <c r="H101" s="38" t="s">
        <v>5</v>
      </c>
      <c r="J101" s="250"/>
    </row>
    <row r="102" spans="1:10" s="36" customFormat="1" ht="12.75" x14ac:dyDescent="0.2">
      <c r="A102" s="419">
        <v>58</v>
      </c>
      <c r="B102" s="448" t="s">
        <v>947</v>
      </c>
      <c r="C102" s="37" t="s">
        <v>427</v>
      </c>
      <c r="D102" s="17" t="s">
        <v>38</v>
      </c>
      <c r="E102" s="18" t="s">
        <v>112</v>
      </c>
      <c r="F102" s="18" t="s">
        <v>168</v>
      </c>
      <c r="G102" s="17" t="s">
        <v>5</v>
      </c>
      <c r="H102" s="38" t="s">
        <v>5</v>
      </c>
      <c r="J102" s="250"/>
    </row>
    <row r="103" spans="1:10" s="36" customFormat="1" ht="12.75" x14ac:dyDescent="0.2">
      <c r="A103" s="447"/>
      <c r="B103" s="482"/>
      <c r="C103" s="37" t="s">
        <v>446</v>
      </c>
      <c r="D103" s="17" t="s">
        <v>38</v>
      </c>
      <c r="E103" s="18" t="s">
        <v>122</v>
      </c>
      <c r="F103" s="18" t="s">
        <v>169</v>
      </c>
      <c r="G103" s="17" t="s">
        <v>5</v>
      </c>
      <c r="H103" s="294" t="s">
        <v>5</v>
      </c>
      <c r="J103" s="250"/>
    </row>
    <row r="104" spans="1:10" s="36" customFormat="1" ht="84" x14ac:dyDescent="0.2">
      <c r="A104" s="443"/>
      <c r="B104" s="440"/>
      <c r="C104" s="37" t="s">
        <v>427</v>
      </c>
      <c r="D104" s="17" t="s">
        <v>38</v>
      </c>
      <c r="E104" s="308" t="s">
        <v>1043</v>
      </c>
      <c r="F104" s="18" t="s">
        <v>538</v>
      </c>
      <c r="G104" s="38" t="s">
        <v>2</v>
      </c>
      <c r="H104" s="284" t="s">
        <v>5</v>
      </c>
      <c r="J104" s="252"/>
    </row>
    <row r="105" spans="1:10" s="36" customFormat="1" ht="24" x14ac:dyDescent="0.2">
      <c r="A105" s="284">
        <v>59</v>
      </c>
      <c r="B105" s="286" t="s">
        <v>12</v>
      </c>
      <c r="C105" s="37" t="s">
        <v>427</v>
      </c>
      <c r="D105" s="17" t="s">
        <v>38</v>
      </c>
      <c r="E105" s="18" t="s">
        <v>110</v>
      </c>
      <c r="F105" s="18" t="s">
        <v>170</v>
      </c>
      <c r="G105" s="284" t="s">
        <v>5</v>
      </c>
      <c r="H105" s="40" t="s">
        <v>5</v>
      </c>
      <c r="J105" s="250"/>
    </row>
    <row r="106" spans="1:10" s="36" customFormat="1" ht="12.75" x14ac:dyDescent="0.2">
      <c r="A106" s="428">
        <v>60</v>
      </c>
      <c r="B106" s="418" t="s">
        <v>21</v>
      </c>
      <c r="C106" s="37" t="s">
        <v>427</v>
      </c>
      <c r="D106" s="17" t="s">
        <v>38</v>
      </c>
      <c r="E106" s="18" t="s">
        <v>112</v>
      </c>
      <c r="F106" s="18" t="s">
        <v>171</v>
      </c>
      <c r="G106" s="17" t="s">
        <v>5</v>
      </c>
      <c r="H106" s="38" t="s">
        <v>5</v>
      </c>
      <c r="J106" s="250"/>
    </row>
    <row r="107" spans="1:10" s="36" customFormat="1" ht="12.75" x14ac:dyDescent="0.2">
      <c r="A107" s="428"/>
      <c r="B107" s="418"/>
      <c r="C107" s="17">
        <v>6</v>
      </c>
      <c r="D107" s="66" t="s">
        <v>38</v>
      </c>
      <c r="E107" s="18" t="s">
        <v>172</v>
      </c>
      <c r="F107" s="18" t="s">
        <v>173</v>
      </c>
      <c r="G107" s="17" t="s">
        <v>2</v>
      </c>
      <c r="H107" s="38" t="s">
        <v>38</v>
      </c>
      <c r="J107" s="250"/>
    </row>
    <row r="108" spans="1:10" s="36" customFormat="1" ht="24" x14ac:dyDescent="0.2">
      <c r="A108" s="284">
        <v>61</v>
      </c>
      <c r="B108" s="286" t="s">
        <v>12</v>
      </c>
      <c r="C108" s="37" t="s">
        <v>427</v>
      </c>
      <c r="D108" s="17" t="s">
        <v>38</v>
      </c>
      <c r="E108" s="18" t="s">
        <v>110</v>
      </c>
      <c r="F108" s="18" t="s">
        <v>174</v>
      </c>
      <c r="G108" s="284" t="s">
        <v>5</v>
      </c>
      <c r="H108" s="38" t="s">
        <v>5</v>
      </c>
      <c r="J108" s="250"/>
    </row>
    <row r="109" spans="1:10" s="36" customFormat="1" ht="12.75" x14ac:dyDescent="0.2">
      <c r="A109" s="428">
        <v>62</v>
      </c>
      <c r="B109" s="418" t="s">
        <v>175</v>
      </c>
      <c r="C109" s="37" t="s">
        <v>427</v>
      </c>
      <c r="D109" s="17" t="s">
        <v>38</v>
      </c>
      <c r="E109" s="18" t="s">
        <v>112</v>
      </c>
      <c r="F109" s="18" t="s">
        <v>176</v>
      </c>
      <c r="G109" s="17" t="s">
        <v>5</v>
      </c>
      <c r="H109" s="38" t="s">
        <v>5</v>
      </c>
      <c r="J109" s="250"/>
    </row>
    <row r="110" spans="1:10" s="357" customFormat="1" ht="84" x14ac:dyDescent="0.2">
      <c r="A110" s="428"/>
      <c r="B110" s="418"/>
      <c r="C110" s="484" t="s">
        <v>427</v>
      </c>
      <c r="D110" s="486" t="s">
        <v>38</v>
      </c>
      <c r="E110" s="397" t="s">
        <v>1199</v>
      </c>
      <c r="F110" s="397" t="s">
        <v>177</v>
      </c>
      <c r="G110" s="398" t="s">
        <v>5</v>
      </c>
      <c r="H110" s="356" t="s">
        <v>5</v>
      </c>
      <c r="J110" s="409" t="s">
        <v>1201</v>
      </c>
    </row>
    <row r="111" spans="1:10" s="357" customFormat="1" ht="36" x14ac:dyDescent="0.2">
      <c r="A111" s="483"/>
      <c r="B111" s="475"/>
      <c r="C111" s="485"/>
      <c r="D111" s="487"/>
      <c r="E111" s="397" t="s">
        <v>1196</v>
      </c>
      <c r="F111" s="397" t="s">
        <v>1197</v>
      </c>
      <c r="G111" s="398" t="s">
        <v>5</v>
      </c>
      <c r="H111" s="356" t="s">
        <v>5</v>
      </c>
      <c r="J111" s="402" t="s">
        <v>1200</v>
      </c>
    </row>
    <row r="112" spans="1:10" s="357" customFormat="1" ht="48" x14ac:dyDescent="0.2">
      <c r="A112" s="483"/>
      <c r="B112" s="475"/>
      <c r="C112" s="485"/>
      <c r="D112" s="487"/>
      <c r="E112" s="397" t="s">
        <v>1193</v>
      </c>
      <c r="F112" s="397" t="s">
        <v>1191</v>
      </c>
      <c r="G112" s="398" t="s">
        <v>5</v>
      </c>
      <c r="H112" s="356" t="s">
        <v>5</v>
      </c>
      <c r="J112" s="402" t="s">
        <v>1200</v>
      </c>
    </row>
    <row r="113" spans="1:10" s="357" customFormat="1" ht="48" x14ac:dyDescent="0.2">
      <c r="A113" s="483"/>
      <c r="B113" s="475"/>
      <c r="C113" s="485"/>
      <c r="D113" s="487"/>
      <c r="E113" s="397" t="s">
        <v>1194</v>
      </c>
      <c r="F113" s="397" t="s">
        <v>1190</v>
      </c>
      <c r="G113" s="398" t="s">
        <v>5</v>
      </c>
      <c r="H113" s="356" t="s">
        <v>5</v>
      </c>
      <c r="J113" s="402" t="s">
        <v>1200</v>
      </c>
    </row>
    <row r="114" spans="1:10" s="357" customFormat="1" ht="48" x14ac:dyDescent="0.2">
      <c r="A114" s="483"/>
      <c r="B114" s="475"/>
      <c r="C114" s="485"/>
      <c r="D114" s="487"/>
      <c r="E114" s="397" t="s">
        <v>1192</v>
      </c>
      <c r="F114" s="355" t="s">
        <v>1189</v>
      </c>
      <c r="G114" s="354" t="s">
        <v>5</v>
      </c>
      <c r="H114" s="356" t="s">
        <v>5</v>
      </c>
      <c r="J114" s="402" t="s">
        <v>1200</v>
      </c>
    </row>
    <row r="115" spans="1:10" s="357" customFormat="1" ht="72" x14ac:dyDescent="0.2">
      <c r="A115" s="483"/>
      <c r="B115" s="475"/>
      <c r="C115" s="485"/>
      <c r="D115" s="487"/>
      <c r="E115" s="397" t="s">
        <v>1195</v>
      </c>
      <c r="F115" s="397" t="s">
        <v>1188</v>
      </c>
      <c r="G115" s="398" t="s">
        <v>5</v>
      </c>
      <c r="H115" s="356" t="s">
        <v>5</v>
      </c>
      <c r="J115" s="402" t="s">
        <v>1200</v>
      </c>
    </row>
    <row r="116" spans="1:10" s="36" customFormat="1" ht="57" customHeight="1" x14ac:dyDescent="0.2">
      <c r="A116" s="428"/>
      <c r="B116" s="418"/>
      <c r="C116" s="37" t="s">
        <v>449</v>
      </c>
      <c r="D116" s="17" t="s">
        <v>38</v>
      </c>
      <c r="E116" s="18" t="s">
        <v>448</v>
      </c>
      <c r="F116" s="18" t="s">
        <v>178</v>
      </c>
      <c r="G116" s="17" t="s">
        <v>5</v>
      </c>
      <c r="H116" s="38" t="s">
        <v>5</v>
      </c>
      <c r="J116" s="250"/>
    </row>
    <row r="117" spans="1:10" s="36" customFormat="1" ht="24" x14ac:dyDescent="0.2">
      <c r="A117" s="284">
        <v>63</v>
      </c>
      <c r="B117" s="286" t="s">
        <v>12</v>
      </c>
      <c r="C117" s="37" t="s">
        <v>427</v>
      </c>
      <c r="D117" s="17" t="s">
        <v>38</v>
      </c>
      <c r="E117" s="18" t="s">
        <v>110</v>
      </c>
      <c r="F117" s="18" t="s">
        <v>179</v>
      </c>
      <c r="G117" s="17" t="s">
        <v>5</v>
      </c>
      <c r="H117" s="38" t="s">
        <v>5</v>
      </c>
      <c r="J117" s="250"/>
    </row>
    <row r="118" spans="1:10" s="36" customFormat="1" ht="12.75" x14ac:dyDescent="0.2">
      <c r="A118" s="428">
        <v>64</v>
      </c>
      <c r="B118" s="418" t="s">
        <v>180</v>
      </c>
      <c r="C118" s="37" t="s">
        <v>427</v>
      </c>
      <c r="D118" s="17" t="s">
        <v>38</v>
      </c>
      <c r="E118" s="18" t="s">
        <v>112</v>
      </c>
      <c r="F118" s="18" t="s">
        <v>181</v>
      </c>
      <c r="G118" s="17" t="s">
        <v>5</v>
      </c>
      <c r="H118" s="38" t="s">
        <v>5</v>
      </c>
      <c r="J118" s="250"/>
    </row>
    <row r="119" spans="1:10" s="36" customFormat="1" ht="60" x14ac:dyDescent="0.2">
      <c r="A119" s="428"/>
      <c r="B119" s="418"/>
      <c r="C119" s="37" t="s">
        <v>427</v>
      </c>
      <c r="D119" s="17" t="s">
        <v>38</v>
      </c>
      <c r="E119" s="18" t="s">
        <v>539</v>
      </c>
      <c r="F119" s="18" t="s">
        <v>182</v>
      </c>
      <c r="G119" s="17" t="s">
        <v>5</v>
      </c>
      <c r="H119" s="38" t="s">
        <v>5</v>
      </c>
      <c r="J119" s="250"/>
    </row>
    <row r="120" spans="1:10" s="36" customFormat="1" ht="24" x14ac:dyDescent="0.2">
      <c r="A120" s="428"/>
      <c r="B120" s="418"/>
      <c r="C120" s="37" t="s">
        <v>430</v>
      </c>
      <c r="D120" s="17" t="s">
        <v>38</v>
      </c>
      <c r="E120" s="18" t="s">
        <v>270</v>
      </c>
      <c r="F120" s="18" t="s">
        <v>183</v>
      </c>
      <c r="G120" s="17" t="s">
        <v>2</v>
      </c>
      <c r="H120" s="38" t="s">
        <v>38</v>
      </c>
      <c r="J120" s="250"/>
    </row>
    <row r="121" spans="1:10" s="36" customFormat="1" ht="24" x14ac:dyDescent="0.2">
      <c r="A121" s="428"/>
      <c r="B121" s="418"/>
      <c r="C121" s="37" t="s">
        <v>452</v>
      </c>
      <c r="D121" s="17" t="s">
        <v>38</v>
      </c>
      <c r="E121" s="18" t="s">
        <v>184</v>
      </c>
      <c r="F121" s="18" t="s">
        <v>185</v>
      </c>
      <c r="G121" s="17" t="s">
        <v>55</v>
      </c>
      <c r="H121" s="38" t="s">
        <v>84</v>
      </c>
      <c r="J121" s="250"/>
    </row>
    <row r="122" spans="1:10" s="36" customFormat="1" ht="12" customHeight="1" x14ac:dyDescent="0.2">
      <c r="A122" s="428"/>
      <c r="B122" s="418"/>
      <c r="C122" s="37" t="s">
        <v>453</v>
      </c>
      <c r="D122" s="17" t="s">
        <v>38</v>
      </c>
      <c r="E122" s="18" t="s">
        <v>122</v>
      </c>
      <c r="F122" s="18" t="s">
        <v>186</v>
      </c>
      <c r="G122" s="17" t="s">
        <v>5</v>
      </c>
      <c r="H122" s="38" t="s">
        <v>5</v>
      </c>
      <c r="J122" s="250"/>
    </row>
    <row r="123" spans="1:10" s="36" customFormat="1" ht="24" x14ac:dyDescent="0.2">
      <c r="A123" s="284">
        <v>65</v>
      </c>
      <c r="B123" s="286" t="s">
        <v>12</v>
      </c>
      <c r="C123" s="37" t="s">
        <v>427</v>
      </c>
      <c r="D123" s="17" t="s">
        <v>38</v>
      </c>
      <c r="E123" s="18" t="s">
        <v>110</v>
      </c>
      <c r="F123" s="18" t="s">
        <v>187</v>
      </c>
      <c r="G123" s="17" t="s">
        <v>5</v>
      </c>
      <c r="H123" s="38" t="s">
        <v>5</v>
      </c>
      <c r="J123" s="250"/>
    </row>
    <row r="124" spans="1:10" s="36" customFormat="1" ht="12.75" x14ac:dyDescent="0.2">
      <c r="A124" s="419">
        <v>66</v>
      </c>
      <c r="B124" s="448" t="s">
        <v>20</v>
      </c>
      <c r="C124" s="295" t="s">
        <v>427</v>
      </c>
      <c r="D124" s="17" t="s">
        <v>38</v>
      </c>
      <c r="E124" s="18" t="s">
        <v>112</v>
      </c>
      <c r="F124" s="18" t="s">
        <v>188</v>
      </c>
      <c r="G124" s="17" t="s">
        <v>5</v>
      </c>
      <c r="H124" s="38" t="s">
        <v>5</v>
      </c>
      <c r="J124" s="250"/>
    </row>
    <row r="125" spans="1:10" s="36" customFormat="1" ht="12" customHeight="1" x14ac:dyDescent="0.2">
      <c r="A125" s="442"/>
      <c r="B125" s="439"/>
      <c r="C125" s="295" t="s">
        <v>836</v>
      </c>
      <c r="D125" s="17" t="s">
        <v>38</v>
      </c>
      <c r="E125" s="18" t="s">
        <v>189</v>
      </c>
      <c r="F125" s="18" t="s">
        <v>190</v>
      </c>
      <c r="G125" s="17" t="s">
        <v>2</v>
      </c>
      <c r="H125" s="38" t="s">
        <v>5</v>
      </c>
      <c r="J125" s="250"/>
    </row>
    <row r="126" spans="1:10" s="36" customFormat="1" ht="24" x14ac:dyDescent="0.2">
      <c r="A126" s="420"/>
      <c r="B126" s="474"/>
      <c r="C126" s="295" t="s">
        <v>430</v>
      </c>
      <c r="D126" s="17" t="s">
        <v>38</v>
      </c>
      <c r="E126" s="18" t="s">
        <v>271</v>
      </c>
      <c r="F126" s="18" t="s">
        <v>272</v>
      </c>
      <c r="G126" s="17" t="s">
        <v>2</v>
      </c>
      <c r="H126" s="38" t="s">
        <v>5</v>
      </c>
      <c r="J126" s="250"/>
    </row>
    <row r="127" spans="1:10" s="36" customFormat="1" ht="24" x14ac:dyDescent="0.2">
      <c r="A127" s="284">
        <v>67</v>
      </c>
      <c r="B127" s="286" t="s">
        <v>12</v>
      </c>
      <c r="C127" s="37" t="s">
        <v>427</v>
      </c>
      <c r="D127" s="17" t="s">
        <v>38</v>
      </c>
      <c r="E127" s="18" t="s">
        <v>110</v>
      </c>
      <c r="F127" s="18" t="s">
        <v>191</v>
      </c>
      <c r="G127" s="17" t="s">
        <v>5</v>
      </c>
      <c r="H127" s="38" t="s">
        <v>5</v>
      </c>
      <c r="J127" s="250"/>
    </row>
    <row r="128" spans="1:10" s="36" customFormat="1" ht="12.75" x14ac:dyDescent="0.2">
      <c r="A128" s="419">
        <v>68</v>
      </c>
      <c r="B128" s="416" t="s">
        <v>914</v>
      </c>
      <c r="C128" s="37" t="s">
        <v>427</v>
      </c>
      <c r="D128" s="17" t="s">
        <v>38</v>
      </c>
      <c r="E128" s="18" t="s">
        <v>112</v>
      </c>
      <c r="F128" s="18" t="s">
        <v>192</v>
      </c>
      <c r="G128" s="17" t="s">
        <v>5</v>
      </c>
      <c r="H128" s="38" t="s">
        <v>5</v>
      </c>
      <c r="J128" s="250"/>
    </row>
    <row r="129" spans="1:25" ht="12.75" x14ac:dyDescent="0.2">
      <c r="A129" s="447"/>
      <c r="B129" s="446"/>
      <c r="C129" s="67" t="s">
        <v>456</v>
      </c>
      <c r="D129" s="17" t="s">
        <v>38</v>
      </c>
      <c r="E129" s="18" t="s">
        <v>122</v>
      </c>
      <c r="F129" s="18" t="s">
        <v>193</v>
      </c>
      <c r="G129" s="17" t="s">
        <v>5</v>
      </c>
      <c r="H129" s="38" t="s">
        <v>5</v>
      </c>
      <c r="I129" s="36"/>
      <c r="J129" s="250"/>
    </row>
    <row r="130" spans="1:25" ht="12.75" x14ac:dyDescent="0.2">
      <c r="A130" s="435"/>
      <c r="B130" s="432"/>
      <c r="C130" s="37" t="s">
        <v>427</v>
      </c>
      <c r="D130" s="17" t="s">
        <v>38</v>
      </c>
      <c r="E130" s="18" t="s">
        <v>194</v>
      </c>
      <c r="F130" s="18" t="s">
        <v>195</v>
      </c>
      <c r="G130" s="17" t="s">
        <v>2</v>
      </c>
      <c r="H130" s="38" t="s">
        <v>5</v>
      </c>
      <c r="I130" s="36"/>
      <c r="J130" s="250"/>
    </row>
    <row r="131" spans="1:25" ht="36" customHeight="1" x14ac:dyDescent="0.2">
      <c r="A131" s="447"/>
      <c r="B131" s="446"/>
      <c r="C131" s="37" t="s">
        <v>427</v>
      </c>
      <c r="D131" s="17" t="s">
        <v>38</v>
      </c>
      <c r="E131" s="18" t="s">
        <v>1026</v>
      </c>
      <c r="F131" s="18" t="s">
        <v>1010</v>
      </c>
      <c r="G131" s="17" t="s">
        <v>55</v>
      </c>
      <c r="H131" s="38" t="s">
        <v>5</v>
      </c>
      <c r="I131" s="36"/>
      <c r="J131" s="250"/>
    </row>
    <row r="132" spans="1:25" s="36" customFormat="1" ht="24" customHeight="1" x14ac:dyDescent="0.2">
      <c r="A132" s="284">
        <v>69</v>
      </c>
      <c r="B132" s="286" t="s">
        <v>12</v>
      </c>
      <c r="C132" s="37" t="s">
        <v>427</v>
      </c>
      <c r="D132" s="17" t="s">
        <v>38</v>
      </c>
      <c r="E132" s="18" t="s">
        <v>110</v>
      </c>
      <c r="F132" s="18" t="s">
        <v>196</v>
      </c>
      <c r="G132" s="17" t="s">
        <v>5</v>
      </c>
      <c r="H132" s="38" t="s">
        <v>5</v>
      </c>
      <c r="J132" s="250"/>
    </row>
    <row r="133" spans="1:25" s="36" customFormat="1" ht="12.75" customHeight="1" x14ac:dyDescent="0.2">
      <c r="A133" s="462">
        <v>70</v>
      </c>
      <c r="B133" s="477" t="s">
        <v>197</v>
      </c>
      <c r="C133" s="37" t="s">
        <v>427</v>
      </c>
      <c r="D133" s="17" t="s">
        <v>38</v>
      </c>
      <c r="E133" s="18" t="s">
        <v>112</v>
      </c>
      <c r="F133" s="18" t="s">
        <v>198</v>
      </c>
      <c r="G133" s="17" t="s">
        <v>5</v>
      </c>
      <c r="H133" s="38" t="s">
        <v>5</v>
      </c>
      <c r="J133" s="250"/>
    </row>
    <row r="134" spans="1:25" s="36" customFormat="1" ht="39" customHeight="1" x14ac:dyDescent="0.2">
      <c r="A134" s="435"/>
      <c r="B134" s="478"/>
      <c r="C134" s="67" t="s">
        <v>458</v>
      </c>
      <c r="D134" s="17" t="s">
        <v>38</v>
      </c>
      <c r="E134" s="18" t="s">
        <v>122</v>
      </c>
      <c r="F134" s="18" t="s">
        <v>199</v>
      </c>
      <c r="G134" s="17" t="s">
        <v>5</v>
      </c>
      <c r="H134" s="294" t="s">
        <v>5</v>
      </c>
      <c r="J134" s="250"/>
    </row>
    <row r="135" spans="1:25" s="357" customFormat="1" ht="24" x14ac:dyDescent="0.2">
      <c r="A135" s="435"/>
      <c r="B135" s="478"/>
      <c r="C135" s="353" t="s">
        <v>503</v>
      </c>
      <c r="D135" s="354" t="s">
        <v>5</v>
      </c>
      <c r="E135" s="355" t="s">
        <v>1112</v>
      </c>
      <c r="F135" s="355" t="s">
        <v>200</v>
      </c>
      <c r="G135" s="377" t="s">
        <v>201</v>
      </c>
      <c r="H135" s="378" t="s">
        <v>5</v>
      </c>
      <c r="I135" s="379"/>
      <c r="J135" s="348" t="s">
        <v>1116</v>
      </c>
    </row>
    <row r="136" spans="1:25" s="357" customFormat="1" ht="24" x14ac:dyDescent="0.2">
      <c r="A136" s="435"/>
      <c r="B136" s="478"/>
      <c r="C136" s="353" t="s">
        <v>503</v>
      </c>
      <c r="D136" s="354" t="s">
        <v>5</v>
      </c>
      <c r="E136" s="355" t="s">
        <v>1113</v>
      </c>
      <c r="F136" s="355" t="s">
        <v>202</v>
      </c>
      <c r="G136" s="380" t="s">
        <v>2</v>
      </c>
      <c r="H136" s="381" t="s">
        <v>5</v>
      </c>
      <c r="I136" s="379"/>
      <c r="J136" s="348" t="s">
        <v>1116</v>
      </c>
    </row>
    <row r="137" spans="1:25" s="36" customFormat="1" ht="36" x14ac:dyDescent="0.2">
      <c r="A137" s="435"/>
      <c r="B137" s="478"/>
      <c r="C137" s="37" t="s">
        <v>427</v>
      </c>
      <c r="D137" s="17" t="s">
        <v>38</v>
      </c>
      <c r="E137" s="18" t="s">
        <v>1001</v>
      </c>
      <c r="F137" s="18" t="s">
        <v>203</v>
      </c>
      <c r="G137" s="293" t="s">
        <v>5</v>
      </c>
      <c r="H137" s="40" t="s">
        <v>5</v>
      </c>
      <c r="J137" s="250"/>
    </row>
    <row r="138" spans="1:25" s="36" customFormat="1" ht="24" x14ac:dyDescent="0.2">
      <c r="A138" s="435"/>
      <c r="B138" s="478"/>
      <c r="C138" s="67" t="s">
        <v>456</v>
      </c>
      <c r="D138" s="17" t="s">
        <v>38</v>
      </c>
      <c r="E138" s="18" t="s">
        <v>1002</v>
      </c>
      <c r="F138" s="18" t="s">
        <v>204</v>
      </c>
      <c r="G138" s="17" t="s">
        <v>2</v>
      </c>
      <c r="H138" s="294" t="s">
        <v>5</v>
      </c>
      <c r="J138" s="250"/>
    </row>
    <row r="139" spans="1:25" s="36" customFormat="1" ht="36" x14ac:dyDescent="0.2">
      <c r="A139" s="435"/>
      <c r="B139" s="478"/>
      <c r="C139" s="37" t="s">
        <v>45</v>
      </c>
      <c r="D139" s="17" t="s">
        <v>5</v>
      </c>
      <c r="E139" s="18" t="s">
        <v>977</v>
      </c>
      <c r="F139" s="18" t="s">
        <v>205</v>
      </c>
      <c r="G139" s="17" t="s">
        <v>2</v>
      </c>
      <c r="H139" s="294" t="s">
        <v>5</v>
      </c>
      <c r="J139" s="250"/>
    </row>
    <row r="140" spans="1:25" s="36" customFormat="1" ht="24" x14ac:dyDescent="0.2">
      <c r="A140" s="435"/>
      <c r="B140" s="478"/>
      <c r="C140" s="295" t="s">
        <v>46</v>
      </c>
      <c r="D140" s="292" t="s">
        <v>38</v>
      </c>
      <c r="E140" s="43" t="s">
        <v>207</v>
      </c>
      <c r="F140" s="43" t="s">
        <v>208</v>
      </c>
      <c r="G140" s="59" t="s">
        <v>2</v>
      </c>
      <c r="H140" s="294" t="s">
        <v>5</v>
      </c>
      <c r="J140" s="252"/>
      <c r="K140" s="68"/>
      <c r="L140" s="68"/>
      <c r="M140" s="68"/>
      <c r="N140" s="68"/>
      <c r="O140" s="68"/>
      <c r="P140" s="68"/>
      <c r="Q140" s="68"/>
      <c r="R140" s="68"/>
      <c r="S140" s="68"/>
      <c r="T140" s="68"/>
      <c r="U140" s="68"/>
      <c r="V140" s="68"/>
      <c r="W140" s="68"/>
      <c r="X140" s="68"/>
      <c r="Y140" s="68"/>
    </row>
    <row r="141" spans="1:25" s="36" customFormat="1" ht="24" x14ac:dyDescent="0.2">
      <c r="A141" s="435"/>
      <c r="B141" s="478"/>
      <c r="C141" s="69" t="s">
        <v>430</v>
      </c>
      <c r="D141" s="284" t="s">
        <v>38</v>
      </c>
      <c r="E141" s="286" t="s">
        <v>273</v>
      </c>
      <c r="F141" s="286" t="s">
        <v>274</v>
      </c>
      <c r="G141" s="284" t="s">
        <v>5</v>
      </c>
      <c r="H141" s="284" t="s">
        <v>5</v>
      </c>
      <c r="J141" s="250"/>
    </row>
    <row r="142" spans="1:25" s="36" customFormat="1" ht="96" x14ac:dyDescent="0.2">
      <c r="A142" s="435"/>
      <c r="B142" s="478"/>
      <c r="C142" s="120" t="s">
        <v>461</v>
      </c>
      <c r="D142" s="298" t="s">
        <v>5</v>
      </c>
      <c r="E142" s="299" t="s">
        <v>806</v>
      </c>
      <c r="F142" s="299" t="s">
        <v>690</v>
      </c>
      <c r="G142" s="298" t="s">
        <v>2</v>
      </c>
      <c r="H142" s="298" t="s">
        <v>5</v>
      </c>
      <c r="J142" s="253"/>
    </row>
    <row r="143" spans="1:25" s="36" customFormat="1" ht="24" x14ac:dyDescent="0.2">
      <c r="A143" s="435"/>
      <c r="B143" s="478"/>
      <c r="C143" s="120" t="s">
        <v>427</v>
      </c>
      <c r="D143" s="298" t="s">
        <v>5</v>
      </c>
      <c r="E143" s="299" t="s">
        <v>795</v>
      </c>
      <c r="F143" s="299" t="s">
        <v>794</v>
      </c>
      <c r="G143" s="298" t="s">
        <v>2</v>
      </c>
      <c r="H143" s="298" t="s">
        <v>5</v>
      </c>
      <c r="J143" s="254"/>
    </row>
    <row r="144" spans="1:25" s="36" customFormat="1" ht="24" x14ac:dyDescent="0.2">
      <c r="A144" s="435"/>
      <c r="B144" s="478"/>
      <c r="C144" s="120" t="s">
        <v>427</v>
      </c>
      <c r="D144" s="298" t="s">
        <v>5</v>
      </c>
      <c r="E144" s="299" t="s">
        <v>813</v>
      </c>
      <c r="F144" s="299" t="s">
        <v>814</v>
      </c>
      <c r="G144" s="298" t="s">
        <v>974</v>
      </c>
      <c r="H144" s="298" t="s">
        <v>84</v>
      </c>
      <c r="J144" s="250"/>
    </row>
    <row r="145" spans="1:10" s="36" customFormat="1" ht="12.75" x14ac:dyDescent="0.2">
      <c r="A145" s="436"/>
      <c r="B145" s="479"/>
      <c r="C145" s="234" t="s">
        <v>49</v>
      </c>
      <c r="D145" s="17" t="s">
        <v>38</v>
      </c>
      <c r="E145" s="18" t="s">
        <v>122</v>
      </c>
      <c r="F145" s="18" t="s">
        <v>973</v>
      </c>
      <c r="G145" s="235" t="s">
        <v>5</v>
      </c>
      <c r="H145" s="236" t="s">
        <v>5</v>
      </c>
      <c r="J145" s="250"/>
    </row>
    <row r="146" spans="1:10" s="36" customFormat="1" ht="24" x14ac:dyDescent="0.2">
      <c r="A146" s="280">
        <v>71</v>
      </c>
      <c r="B146" s="283" t="s">
        <v>12</v>
      </c>
      <c r="C146" s="115" t="s">
        <v>427</v>
      </c>
      <c r="D146" s="116" t="s">
        <v>38</v>
      </c>
      <c r="E146" s="117" t="s">
        <v>110</v>
      </c>
      <c r="F146" s="117" t="s">
        <v>209</v>
      </c>
      <c r="G146" s="280" t="s">
        <v>5</v>
      </c>
      <c r="H146" s="118" t="s">
        <v>5</v>
      </c>
      <c r="J146" s="250"/>
    </row>
    <row r="147" spans="1:10" s="36" customFormat="1" ht="18.75" customHeight="1" x14ac:dyDescent="0.2">
      <c r="A147" s="428">
        <v>72</v>
      </c>
      <c r="B147" s="418" t="s">
        <v>913</v>
      </c>
      <c r="C147" s="37" t="s">
        <v>427</v>
      </c>
      <c r="D147" s="17" t="s">
        <v>38</v>
      </c>
      <c r="E147" s="18" t="s">
        <v>112</v>
      </c>
      <c r="F147" s="18" t="s">
        <v>210</v>
      </c>
      <c r="G147" s="17" t="s">
        <v>5</v>
      </c>
      <c r="H147" s="38" t="s">
        <v>5</v>
      </c>
      <c r="J147" s="250"/>
    </row>
    <row r="148" spans="1:10" s="36" customFormat="1" ht="19.5" customHeight="1" x14ac:dyDescent="0.2">
      <c r="A148" s="428"/>
      <c r="B148" s="418"/>
      <c r="C148" s="37" t="s">
        <v>504</v>
      </c>
      <c r="D148" s="17" t="s">
        <v>38</v>
      </c>
      <c r="E148" s="18" t="s">
        <v>122</v>
      </c>
      <c r="F148" s="18" t="s">
        <v>211</v>
      </c>
      <c r="G148" s="17" t="s">
        <v>2</v>
      </c>
      <c r="H148" s="38" t="s">
        <v>5</v>
      </c>
      <c r="J148" s="250"/>
    </row>
    <row r="149" spans="1:10" s="36" customFormat="1" ht="24" x14ac:dyDescent="0.2">
      <c r="A149" s="428"/>
      <c r="B149" s="418"/>
      <c r="C149" s="37" t="s">
        <v>465</v>
      </c>
      <c r="D149" s="17" t="s">
        <v>38</v>
      </c>
      <c r="E149" s="18" t="s">
        <v>212</v>
      </c>
      <c r="F149" s="18" t="s">
        <v>213</v>
      </c>
      <c r="G149" s="17" t="s">
        <v>201</v>
      </c>
      <c r="H149" s="38" t="s">
        <v>38</v>
      </c>
      <c r="J149" s="250"/>
    </row>
    <row r="150" spans="1:10" s="36" customFormat="1" ht="24" x14ac:dyDescent="0.2">
      <c r="A150" s="284" t="s">
        <v>214</v>
      </c>
      <c r="B150" s="286" t="s">
        <v>12</v>
      </c>
      <c r="C150" s="37" t="s">
        <v>427</v>
      </c>
      <c r="D150" s="17" t="s">
        <v>38</v>
      </c>
      <c r="E150" s="18" t="s">
        <v>110</v>
      </c>
      <c r="F150" s="18" t="s">
        <v>215</v>
      </c>
      <c r="G150" s="284" t="s">
        <v>5</v>
      </c>
      <c r="H150" s="38" t="s">
        <v>5</v>
      </c>
      <c r="J150" s="250"/>
    </row>
    <row r="151" spans="1:10" s="36" customFormat="1" ht="12.75" x14ac:dyDescent="0.2">
      <c r="A151" s="428" t="s">
        <v>216</v>
      </c>
      <c r="B151" s="418" t="s">
        <v>948</v>
      </c>
      <c r="C151" s="37" t="s">
        <v>427</v>
      </c>
      <c r="D151" s="17" t="s">
        <v>38</v>
      </c>
      <c r="E151" s="18" t="s">
        <v>112</v>
      </c>
      <c r="F151" s="18" t="s">
        <v>217</v>
      </c>
      <c r="G151" s="17" t="s">
        <v>5</v>
      </c>
      <c r="H151" s="38" t="s">
        <v>5</v>
      </c>
      <c r="J151" s="250"/>
    </row>
    <row r="152" spans="1:10" s="36" customFormat="1" ht="12.75" x14ac:dyDescent="0.2">
      <c r="A152" s="428"/>
      <c r="B152" s="418"/>
      <c r="C152" s="471" t="s">
        <v>505</v>
      </c>
      <c r="D152" s="467" t="s">
        <v>38</v>
      </c>
      <c r="E152" s="460" t="s">
        <v>122</v>
      </c>
      <c r="F152" s="460" t="s">
        <v>218</v>
      </c>
      <c r="G152" s="458" t="s">
        <v>5</v>
      </c>
      <c r="H152" s="480" t="s">
        <v>5</v>
      </c>
      <c r="J152" s="250"/>
    </row>
    <row r="153" spans="1:10" s="36" customFormat="1" ht="12.75" x14ac:dyDescent="0.2">
      <c r="A153" s="428"/>
      <c r="B153" s="418"/>
      <c r="C153" s="472"/>
      <c r="D153" s="428"/>
      <c r="E153" s="473"/>
      <c r="F153" s="461"/>
      <c r="G153" s="459"/>
      <c r="H153" s="481"/>
      <c r="J153" s="250"/>
    </row>
    <row r="154" spans="1:10" s="36" customFormat="1" ht="24" x14ac:dyDescent="0.2">
      <c r="A154" s="428"/>
      <c r="B154" s="418"/>
      <c r="C154" s="37" t="s">
        <v>431</v>
      </c>
      <c r="D154" s="293" t="s">
        <v>5</v>
      </c>
      <c r="E154" s="18" t="s">
        <v>549</v>
      </c>
      <c r="F154" s="18" t="s">
        <v>219</v>
      </c>
      <c r="G154" s="17" t="s">
        <v>2</v>
      </c>
      <c r="H154" s="38" t="s">
        <v>5</v>
      </c>
      <c r="J154" s="250"/>
    </row>
    <row r="155" spans="1:10" s="36" customFormat="1" ht="24" x14ac:dyDescent="0.2">
      <c r="A155" s="284">
        <v>77</v>
      </c>
      <c r="B155" s="286" t="s">
        <v>12</v>
      </c>
      <c r="C155" s="37" t="s">
        <v>427</v>
      </c>
      <c r="D155" s="17" t="s">
        <v>38</v>
      </c>
      <c r="E155" s="18" t="s">
        <v>110</v>
      </c>
      <c r="F155" s="18" t="s">
        <v>220</v>
      </c>
      <c r="G155" s="284" t="s">
        <v>5</v>
      </c>
      <c r="H155" s="38" t="s">
        <v>5</v>
      </c>
      <c r="J155" s="250"/>
    </row>
    <row r="156" spans="1:10" s="36" customFormat="1" ht="36" x14ac:dyDescent="0.2">
      <c r="A156" s="284">
        <v>78</v>
      </c>
      <c r="B156" s="237" t="s">
        <v>949</v>
      </c>
      <c r="C156" s="37" t="s">
        <v>427</v>
      </c>
      <c r="D156" s="17" t="s">
        <v>38</v>
      </c>
      <c r="E156" s="18" t="s">
        <v>112</v>
      </c>
      <c r="F156" s="18" t="s">
        <v>221</v>
      </c>
      <c r="G156" s="17" t="s">
        <v>5</v>
      </c>
      <c r="H156" s="38" t="s">
        <v>5</v>
      </c>
      <c r="J156" s="250"/>
    </row>
    <row r="157" spans="1:10" s="36" customFormat="1" ht="24" x14ac:dyDescent="0.2">
      <c r="A157" s="284">
        <v>79</v>
      </c>
      <c r="B157" s="286" t="s">
        <v>12</v>
      </c>
      <c r="C157" s="37" t="s">
        <v>427</v>
      </c>
      <c r="D157" s="17" t="s">
        <v>38</v>
      </c>
      <c r="E157" s="18" t="s">
        <v>110</v>
      </c>
      <c r="F157" s="18" t="s">
        <v>222</v>
      </c>
      <c r="G157" s="284" t="s">
        <v>5</v>
      </c>
      <c r="H157" s="38" t="s">
        <v>5</v>
      </c>
      <c r="J157" s="250"/>
    </row>
    <row r="158" spans="1:10" s="36" customFormat="1" ht="12.75" x14ac:dyDescent="0.2">
      <c r="A158" s="428">
        <v>80</v>
      </c>
      <c r="B158" s="418" t="s">
        <v>749</v>
      </c>
      <c r="C158" s="37" t="s">
        <v>427</v>
      </c>
      <c r="D158" s="17" t="s">
        <v>38</v>
      </c>
      <c r="E158" s="18" t="s">
        <v>112</v>
      </c>
      <c r="F158" s="18" t="s">
        <v>223</v>
      </c>
      <c r="G158" s="17" t="s">
        <v>5</v>
      </c>
      <c r="H158" s="38" t="s">
        <v>5</v>
      </c>
      <c r="J158" s="250"/>
    </row>
    <row r="159" spans="1:10" s="36" customFormat="1" ht="12.75" x14ac:dyDescent="0.2">
      <c r="A159" s="428"/>
      <c r="B159" s="418"/>
      <c r="C159" s="37" t="s">
        <v>505</v>
      </c>
      <c r="D159" s="17" t="s">
        <v>38</v>
      </c>
      <c r="E159" s="18" t="s">
        <v>122</v>
      </c>
      <c r="F159" s="18" t="s">
        <v>224</v>
      </c>
      <c r="G159" s="17" t="s">
        <v>2</v>
      </c>
      <c r="H159" s="38" t="s">
        <v>5</v>
      </c>
      <c r="J159" s="253"/>
    </row>
    <row r="160" spans="1:10" s="36" customFormat="1" ht="38.450000000000003" customHeight="1" x14ac:dyDescent="0.2">
      <c r="A160" s="428"/>
      <c r="B160" s="418"/>
      <c r="C160" s="37" t="s">
        <v>468</v>
      </c>
      <c r="D160" s="17" t="s">
        <v>38</v>
      </c>
      <c r="E160" s="18" t="s">
        <v>285</v>
      </c>
      <c r="F160" s="18" t="s">
        <v>225</v>
      </c>
      <c r="G160" s="17" t="s">
        <v>2</v>
      </c>
      <c r="H160" s="38" t="s">
        <v>5</v>
      </c>
      <c r="J160" s="253"/>
    </row>
    <row r="161" spans="1:10" s="36" customFormat="1" ht="24" x14ac:dyDescent="0.2">
      <c r="A161" s="284">
        <v>81</v>
      </c>
      <c r="B161" s="286" t="s">
        <v>12</v>
      </c>
      <c r="C161" s="37" t="s">
        <v>427</v>
      </c>
      <c r="D161" s="17" t="s">
        <v>38</v>
      </c>
      <c r="E161" s="18" t="s">
        <v>110</v>
      </c>
      <c r="F161" s="18" t="s">
        <v>226</v>
      </c>
      <c r="G161" s="284" t="s">
        <v>5</v>
      </c>
      <c r="H161" s="38" t="s">
        <v>5</v>
      </c>
      <c r="J161" s="253"/>
    </row>
    <row r="162" spans="1:10" s="36" customFormat="1" ht="12.75" x14ac:dyDescent="0.2">
      <c r="A162" s="428">
        <v>82</v>
      </c>
      <c r="B162" s="418" t="s">
        <v>950</v>
      </c>
      <c r="C162" s="37" t="s">
        <v>427</v>
      </c>
      <c r="D162" s="17" t="s">
        <v>38</v>
      </c>
      <c r="E162" s="18" t="s">
        <v>112</v>
      </c>
      <c r="F162" s="18" t="s">
        <v>227</v>
      </c>
      <c r="G162" s="17" t="s">
        <v>5</v>
      </c>
      <c r="H162" s="38" t="s">
        <v>5</v>
      </c>
      <c r="J162" s="253"/>
    </row>
    <row r="163" spans="1:10" s="36" customFormat="1" ht="12.75" x14ac:dyDescent="0.2">
      <c r="A163" s="428"/>
      <c r="B163" s="418"/>
      <c r="C163" s="37" t="s">
        <v>505</v>
      </c>
      <c r="D163" s="17" t="s">
        <v>38</v>
      </c>
      <c r="E163" s="18" t="s">
        <v>122</v>
      </c>
      <c r="F163" s="18" t="s">
        <v>228</v>
      </c>
      <c r="G163" s="17" t="s">
        <v>5</v>
      </c>
      <c r="H163" s="38" t="s">
        <v>5</v>
      </c>
      <c r="J163" s="250"/>
    </row>
    <row r="164" spans="1:10" s="36" customFormat="1" ht="84" x14ac:dyDescent="0.2">
      <c r="A164" s="428"/>
      <c r="B164" s="418"/>
      <c r="C164" s="37" t="s">
        <v>468</v>
      </c>
      <c r="D164" s="17" t="s">
        <v>38</v>
      </c>
      <c r="E164" s="18" t="s">
        <v>540</v>
      </c>
      <c r="F164" s="18" t="s">
        <v>229</v>
      </c>
      <c r="G164" s="17" t="s">
        <v>2</v>
      </c>
      <c r="H164" s="38" t="s">
        <v>5</v>
      </c>
      <c r="J164" s="250"/>
    </row>
    <row r="165" spans="1:10" s="36" customFormat="1" ht="24" x14ac:dyDescent="0.2">
      <c r="A165" s="284">
        <v>83</v>
      </c>
      <c r="B165" s="286" t="s">
        <v>12</v>
      </c>
      <c r="C165" s="37" t="s">
        <v>427</v>
      </c>
      <c r="D165" s="17" t="s">
        <v>38</v>
      </c>
      <c r="E165" s="18" t="s">
        <v>110</v>
      </c>
      <c r="F165" s="18" t="s">
        <v>230</v>
      </c>
      <c r="G165" s="17" t="s">
        <v>5</v>
      </c>
      <c r="H165" s="38" t="s">
        <v>5</v>
      </c>
      <c r="J165" s="253"/>
    </row>
    <row r="166" spans="1:10" s="36" customFormat="1" ht="36" x14ac:dyDescent="0.2">
      <c r="A166" s="284">
        <v>84</v>
      </c>
      <c r="B166" s="237" t="s">
        <v>951</v>
      </c>
      <c r="C166" s="37" t="s">
        <v>427</v>
      </c>
      <c r="D166" s="17" t="s">
        <v>38</v>
      </c>
      <c r="E166" s="18" t="s">
        <v>112</v>
      </c>
      <c r="F166" s="18" t="s">
        <v>231</v>
      </c>
      <c r="G166" s="17" t="s">
        <v>5</v>
      </c>
      <c r="H166" s="38" t="s">
        <v>5</v>
      </c>
      <c r="J166" s="253"/>
    </row>
    <row r="167" spans="1:10" s="36" customFormat="1" ht="24" customHeight="1" x14ac:dyDescent="0.2">
      <c r="A167" s="428">
        <v>85</v>
      </c>
      <c r="B167" s="418" t="s">
        <v>19</v>
      </c>
      <c r="C167" s="37" t="s">
        <v>427</v>
      </c>
      <c r="D167" s="17" t="s">
        <v>38</v>
      </c>
      <c r="E167" s="18" t="s">
        <v>232</v>
      </c>
      <c r="F167" s="18" t="s">
        <v>233</v>
      </c>
      <c r="G167" s="17" t="s">
        <v>5</v>
      </c>
      <c r="H167" s="38" t="s">
        <v>5</v>
      </c>
      <c r="J167" s="253"/>
    </row>
    <row r="168" spans="1:10" s="36" customFormat="1" ht="24" x14ac:dyDescent="0.2">
      <c r="A168" s="428"/>
      <c r="B168" s="418"/>
      <c r="C168" s="37" t="s">
        <v>427</v>
      </c>
      <c r="D168" s="17" t="s">
        <v>38</v>
      </c>
      <c r="E168" s="18" t="s">
        <v>741</v>
      </c>
      <c r="F168" s="18" t="s">
        <v>234</v>
      </c>
      <c r="G168" s="17" t="s">
        <v>5</v>
      </c>
      <c r="H168" s="38" t="s">
        <v>5</v>
      </c>
      <c r="J168" s="250"/>
    </row>
    <row r="169" spans="1:10" s="36" customFormat="1" ht="36" x14ac:dyDescent="0.2">
      <c r="A169" s="428">
        <v>86</v>
      </c>
      <c r="B169" s="418" t="s">
        <v>18</v>
      </c>
      <c r="C169" s="37" t="s">
        <v>427</v>
      </c>
      <c r="D169" s="17" t="s">
        <v>38</v>
      </c>
      <c r="E169" s="18" t="s">
        <v>232</v>
      </c>
      <c r="F169" s="18" t="s">
        <v>235</v>
      </c>
      <c r="G169" s="17" t="s">
        <v>5</v>
      </c>
      <c r="H169" s="38" t="s">
        <v>5</v>
      </c>
      <c r="J169" s="253"/>
    </row>
    <row r="170" spans="1:10" s="36" customFormat="1" ht="24" x14ac:dyDescent="0.2">
      <c r="A170" s="428"/>
      <c r="B170" s="418"/>
      <c r="C170" s="37" t="s">
        <v>427</v>
      </c>
      <c r="D170" s="17" t="s">
        <v>38</v>
      </c>
      <c r="E170" s="18" t="s">
        <v>742</v>
      </c>
      <c r="F170" s="18" t="s">
        <v>236</v>
      </c>
      <c r="G170" s="17" t="s">
        <v>5</v>
      </c>
      <c r="H170" s="38" t="s">
        <v>5</v>
      </c>
      <c r="J170" s="250"/>
    </row>
    <row r="171" spans="1:10" s="36" customFormat="1" ht="12.75" customHeight="1" x14ac:dyDescent="0.2">
      <c r="A171" s="428"/>
      <c r="B171" s="418"/>
      <c r="C171" s="37" t="s">
        <v>427</v>
      </c>
      <c r="D171" s="17" t="s">
        <v>38</v>
      </c>
      <c r="E171" s="18" t="s">
        <v>237</v>
      </c>
      <c r="F171" s="18" t="s">
        <v>238</v>
      </c>
      <c r="G171" s="17" t="s">
        <v>5</v>
      </c>
      <c r="H171" s="38" t="s">
        <v>5</v>
      </c>
      <c r="J171" s="250"/>
    </row>
    <row r="172" spans="1:10" s="36" customFormat="1" ht="24" x14ac:dyDescent="0.2">
      <c r="A172" s="284">
        <v>87</v>
      </c>
      <c r="B172" s="286" t="s">
        <v>12</v>
      </c>
      <c r="C172" s="37" t="s">
        <v>427</v>
      </c>
      <c r="D172" s="17" t="s">
        <v>38</v>
      </c>
      <c r="E172" s="18" t="s">
        <v>110</v>
      </c>
      <c r="F172" s="18" t="s">
        <v>239</v>
      </c>
      <c r="G172" s="17" t="s">
        <v>5</v>
      </c>
      <c r="H172" s="38" t="s">
        <v>5</v>
      </c>
      <c r="J172" s="250"/>
    </row>
    <row r="173" spans="1:10" s="36" customFormat="1" ht="24" x14ac:dyDescent="0.2">
      <c r="A173" s="428">
        <v>88</v>
      </c>
      <c r="B173" s="418" t="s">
        <v>965</v>
      </c>
      <c r="C173" s="37" t="s">
        <v>427</v>
      </c>
      <c r="D173" s="17" t="s">
        <v>38</v>
      </c>
      <c r="E173" s="18" t="s">
        <v>120</v>
      </c>
      <c r="F173" s="18" t="s">
        <v>240</v>
      </c>
      <c r="G173" s="17" t="s">
        <v>5</v>
      </c>
      <c r="H173" s="38" t="s">
        <v>5</v>
      </c>
      <c r="J173" s="250"/>
    </row>
    <row r="174" spans="1:10" s="36" customFormat="1" ht="12.75" x14ac:dyDescent="0.2">
      <c r="A174" s="428"/>
      <c r="B174" s="418"/>
      <c r="C174" s="37" t="s">
        <v>474</v>
      </c>
      <c r="D174" s="17" t="s">
        <v>38</v>
      </c>
      <c r="E174" s="18" t="s">
        <v>122</v>
      </c>
      <c r="F174" s="18" t="s">
        <v>241</v>
      </c>
      <c r="G174" s="17" t="s">
        <v>5</v>
      </c>
      <c r="H174" s="38" t="s">
        <v>116</v>
      </c>
      <c r="J174" s="250"/>
    </row>
    <row r="175" spans="1:10" s="36" customFormat="1" ht="24" x14ac:dyDescent="0.2">
      <c r="A175" s="428"/>
      <c r="B175" s="418"/>
      <c r="C175" s="37" t="s">
        <v>427</v>
      </c>
      <c r="D175" s="17" t="s">
        <v>38</v>
      </c>
      <c r="E175" s="18" t="s">
        <v>740</v>
      </c>
      <c r="F175" s="18" t="s">
        <v>242</v>
      </c>
      <c r="G175" s="17" t="s">
        <v>2</v>
      </c>
      <c r="H175" s="38" t="s">
        <v>5</v>
      </c>
      <c r="J175" s="250"/>
    </row>
    <row r="176" spans="1:10" s="36" customFormat="1" ht="24" x14ac:dyDescent="0.2">
      <c r="A176" s="284">
        <v>89</v>
      </c>
      <c r="B176" s="286" t="s">
        <v>12</v>
      </c>
      <c r="C176" s="37" t="s">
        <v>427</v>
      </c>
      <c r="D176" s="17" t="s">
        <v>38</v>
      </c>
      <c r="E176" s="18" t="s">
        <v>110</v>
      </c>
      <c r="F176" s="18" t="s">
        <v>243</v>
      </c>
      <c r="G176" s="17" t="s">
        <v>5</v>
      </c>
      <c r="H176" s="38" t="s">
        <v>5</v>
      </c>
      <c r="J176" s="250"/>
    </row>
    <row r="177" spans="1:10" s="36" customFormat="1" ht="12.75" x14ac:dyDescent="0.2">
      <c r="A177" s="428">
        <v>90</v>
      </c>
      <c r="B177" s="418" t="s">
        <v>952</v>
      </c>
      <c r="C177" s="37" t="s">
        <v>427</v>
      </c>
      <c r="D177" s="17" t="s">
        <v>38</v>
      </c>
      <c r="E177" s="18" t="s">
        <v>112</v>
      </c>
      <c r="F177" s="18" t="s">
        <v>244</v>
      </c>
      <c r="G177" s="17" t="s">
        <v>5</v>
      </c>
      <c r="H177" s="38" t="s">
        <v>5</v>
      </c>
      <c r="J177" s="250"/>
    </row>
    <row r="178" spans="1:10" s="36" customFormat="1" ht="12.75" x14ac:dyDescent="0.2">
      <c r="A178" s="428"/>
      <c r="B178" s="418"/>
      <c r="C178" s="37" t="s">
        <v>506</v>
      </c>
      <c r="D178" s="17" t="s">
        <v>38</v>
      </c>
      <c r="E178" s="18" t="s">
        <v>122</v>
      </c>
      <c r="F178" s="18" t="s">
        <v>245</v>
      </c>
      <c r="G178" s="17" t="s">
        <v>2</v>
      </c>
      <c r="H178" s="38" t="s">
        <v>5</v>
      </c>
      <c r="J178" s="250"/>
    </row>
    <row r="179" spans="1:10" s="36" customFormat="1" ht="12.75" x14ac:dyDescent="0.2">
      <c r="A179" s="428"/>
      <c r="B179" s="418"/>
      <c r="C179" s="37" t="s">
        <v>427</v>
      </c>
      <c r="D179" s="17" t="s">
        <v>38</v>
      </c>
      <c r="E179" s="18" t="s">
        <v>246</v>
      </c>
      <c r="F179" s="18" t="s">
        <v>247</v>
      </c>
      <c r="G179" s="17" t="s">
        <v>2</v>
      </c>
      <c r="H179" s="38" t="s">
        <v>38</v>
      </c>
      <c r="J179" s="250"/>
    </row>
    <row r="180" spans="1:10" s="36" customFormat="1" ht="12.75" x14ac:dyDescent="0.2">
      <c r="A180" s="441">
        <v>98</v>
      </c>
      <c r="B180" s="438" t="s">
        <v>17</v>
      </c>
      <c r="C180" s="296" t="s">
        <v>427</v>
      </c>
      <c r="D180" s="293" t="s">
        <v>38</v>
      </c>
      <c r="E180" s="50" t="s">
        <v>112</v>
      </c>
      <c r="F180" s="50" t="s">
        <v>248</v>
      </c>
      <c r="G180" s="293" t="s">
        <v>2</v>
      </c>
      <c r="H180" s="40" t="s">
        <v>5</v>
      </c>
      <c r="J180" s="250"/>
    </row>
    <row r="181" spans="1:10" s="36" customFormat="1" ht="12.75" x14ac:dyDescent="0.2">
      <c r="A181" s="442"/>
      <c r="B181" s="439"/>
      <c r="C181" s="296" t="s">
        <v>427</v>
      </c>
      <c r="D181" s="17" t="s">
        <v>38</v>
      </c>
      <c r="E181" s="18" t="s">
        <v>249</v>
      </c>
      <c r="F181" s="18" t="s">
        <v>250</v>
      </c>
      <c r="G181" s="17" t="s">
        <v>206</v>
      </c>
      <c r="H181" s="38" t="s">
        <v>38</v>
      </c>
      <c r="J181" s="250"/>
    </row>
    <row r="182" spans="1:10" s="36" customFormat="1" ht="39" customHeight="1" x14ac:dyDescent="0.2">
      <c r="A182" s="443"/>
      <c r="B182" s="440"/>
      <c r="C182" s="296" t="s">
        <v>427</v>
      </c>
      <c r="D182" s="17" t="s">
        <v>38</v>
      </c>
      <c r="E182" s="18" t="s">
        <v>507</v>
      </c>
      <c r="F182" s="18" t="s">
        <v>541</v>
      </c>
      <c r="G182" s="17" t="s">
        <v>5</v>
      </c>
      <c r="H182" s="17" t="s">
        <v>5</v>
      </c>
      <c r="J182" s="250"/>
    </row>
    <row r="183" spans="1:10" s="36" customFormat="1" ht="41.45" customHeight="1" x14ac:dyDescent="0.2">
      <c r="A183" s="441">
        <v>100</v>
      </c>
      <c r="B183" s="418" t="s">
        <v>706</v>
      </c>
      <c r="C183" s="296" t="s">
        <v>427</v>
      </c>
      <c r="D183" s="17" t="s">
        <v>38</v>
      </c>
      <c r="E183" s="18" t="s">
        <v>725</v>
      </c>
      <c r="F183" s="18" t="s">
        <v>251</v>
      </c>
      <c r="G183" s="17" t="s">
        <v>5</v>
      </c>
      <c r="H183" s="294" t="s">
        <v>5</v>
      </c>
      <c r="J183" s="250"/>
    </row>
    <row r="184" spans="1:10" ht="60" x14ac:dyDescent="0.2">
      <c r="A184" s="442"/>
      <c r="B184" s="418"/>
      <c r="C184" s="296" t="s">
        <v>427</v>
      </c>
      <c r="D184" s="22" t="s">
        <v>38</v>
      </c>
      <c r="E184" s="49" t="s">
        <v>978</v>
      </c>
      <c r="F184" s="49" t="s">
        <v>252</v>
      </c>
      <c r="G184" s="238" t="s">
        <v>5</v>
      </c>
      <c r="H184" s="284" t="s">
        <v>5</v>
      </c>
      <c r="J184" s="250"/>
    </row>
    <row r="185" spans="1:10" s="36" customFormat="1" ht="36" x14ac:dyDescent="0.2">
      <c r="A185" s="442"/>
      <c r="B185" s="418"/>
      <c r="C185" s="296" t="s">
        <v>427</v>
      </c>
      <c r="D185" s="17" t="s">
        <v>38</v>
      </c>
      <c r="E185" s="70" t="s">
        <v>726</v>
      </c>
      <c r="F185" s="18" t="s">
        <v>42</v>
      </c>
      <c r="G185" s="17" t="s">
        <v>42</v>
      </c>
      <c r="H185" s="40" t="s">
        <v>42</v>
      </c>
      <c r="J185" s="250"/>
    </row>
    <row r="186" spans="1:10" s="36" customFormat="1" ht="24" customHeight="1" x14ac:dyDescent="0.2">
      <c r="A186" s="442"/>
      <c r="B186" s="418" t="s">
        <v>705</v>
      </c>
      <c r="C186" s="296" t="s">
        <v>427</v>
      </c>
      <c r="D186" s="17" t="s">
        <v>38</v>
      </c>
      <c r="E186" s="18" t="s">
        <v>727</v>
      </c>
      <c r="F186" s="18" t="s">
        <v>253</v>
      </c>
      <c r="G186" s="17" t="s">
        <v>5</v>
      </c>
      <c r="H186" s="38" t="s">
        <v>5</v>
      </c>
      <c r="J186" s="250"/>
    </row>
    <row r="187" spans="1:10" s="36" customFormat="1" ht="24" customHeight="1" x14ac:dyDescent="0.2">
      <c r="A187" s="444"/>
      <c r="B187" s="415"/>
      <c r="C187" s="296" t="s">
        <v>427</v>
      </c>
      <c r="D187" s="17" t="s">
        <v>38</v>
      </c>
      <c r="E187" s="18" t="s">
        <v>728</v>
      </c>
      <c r="F187" s="18" t="s">
        <v>254</v>
      </c>
      <c r="G187" s="17" t="s">
        <v>5</v>
      </c>
      <c r="H187" s="38" t="s">
        <v>5</v>
      </c>
      <c r="J187" s="250"/>
    </row>
    <row r="188" spans="1:10" s="36" customFormat="1" ht="60" x14ac:dyDescent="0.2">
      <c r="A188" s="420"/>
      <c r="B188" s="418"/>
      <c r="C188" s="296" t="s">
        <v>427</v>
      </c>
      <c r="D188" s="17" t="s">
        <v>38</v>
      </c>
      <c r="E188" s="18" t="s">
        <v>803</v>
      </c>
      <c r="F188" s="18" t="s">
        <v>802</v>
      </c>
      <c r="G188" s="17" t="s">
        <v>5</v>
      </c>
      <c r="H188" s="38" t="s">
        <v>5</v>
      </c>
      <c r="J188" s="250"/>
    </row>
    <row r="189" spans="1:10" ht="36" x14ac:dyDescent="0.2">
      <c r="A189" s="284">
        <v>102</v>
      </c>
      <c r="B189" s="286" t="s">
        <v>16</v>
      </c>
      <c r="C189" s="296" t="s">
        <v>427</v>
      </c>
      <c r="D189" s="17" t="s">
        <v>38</v>
      </c>
      <c r="E189" s="18" t="s">
        <v>255</v>
      </c>
      <c r="F189" s="18" t="s">
        <v>256</v>
      </c>
      <c r="G189" s="17" t="s">
        <v>5</v>
      </c>
      <c r="H189" s="38" t="s">
        <v>5</v>
      </c>
      <c r="J189" s="250"/>
    </row>
    <row r="190" spans="1:10" s="347" customFormat="1" ht="24" x14ac:dyDescent="0.2">
      <c r="A190" s="421">
        <v>103</v>
      </c>
      <c r="B190" s="425" t="s">
        <v>13</v>
      </c>
      <c r="C190" s="394" t="s">
        <v>427</v>
      </c>
      <c r="D190" s="354" t="s">
        <v>38</v>
      </c>
      <c r="E190" s="355" t="s">
        <v>1137</v>
      </c>
      <c r="F190" s="355" t="s">
        <v>257</v>
      </c>
      <c r="G190" s="354" t="s">
        <v>5</v>
      </c>
      <c r="H190" s="356" t="s">
        <v>5</v>
      </c>
      <c r="J190" s="391" t="s">
        <v>1144</v>
      </c>
    </row>
    <row r="191" spans="1:10" s="347" customFormat="1" x14ac:dyDescent="0.2">
      <c r="A191" s="427"/>
      <c r="B191" s="426"/>
      <c r="C191" s="395" t="s">
        <v>906</v>
      </c>
      <c r="D191" s="396"/>
      <c r="E191" s="397" t="s">
        <v>1139</v>
      </c>
      <c r="F191" s="397" t="s">
        <v>1138</v>
      </c>
      <c r="G191" s="398" t="s">
        <v>5</v>
      </c>
      <c r="H191" s="356" t="s">
        <v>5</v>
      </c>
      <c r="J191" s="391" t="s">
        <v>1143</v>
      </c>
    </row>
    <row r="192" spans="1:10" x14ac:dyDescent="0.2">
      <c r="A192" s="419">
        <v>110</v>
      </c>
      <c r="B192" s="416" t="s">
        <v>953</v>
      </c>
      <c r="C192" s="296" t="s">
        <v>427</v>
      </c>
      <c r="D192" s="293" t="s">
        <v>38</v>
      </c>
      <c r="E192" s="18" t="s">
        <v>112</v>
      </c>
      <c r="F192" s="18" t="s">
        <v>258</v>
      </c>
      <c r="G192" s="17" t="s">
        <v>5</v>
      </c>
      <c r="H192" s="38" t="s">
        <v>5</v>
      </c>
      <c r="J192" s="250"/>
    </row>
    <row r="193" spans="1:10" ht="24" customHeight="1" x14ac:dyDescent="0.2">
      <c r="A193" s="420"/>
      <c r="B193" s="417"/>
      <c r="C193" s="296" t="s">
        <v>427</v>
      </c>
      <c r="D193" s="293" t="s">
        <v>38</v>
      </c>
      <c r="E193" s="50" t="s">
        <v>259</v>
      </c>
      <c r="F193" s="50" t="s">
        <v>260</v>
      </c>
      <c r="G193" s="293" t="s">
        <v>2</v>
      </c>
      <c r="H193" s="40" t="s">
        <v>5</v>
      </c>
      <c r="J193" s="250"/>
    </row>
    <row r="194" spans="1:10" ht="24" x14ac:dyDescent="0.2">
      <c r="A194" s="226">
        <v>123</v>
      </c>
      <c r="B194" s="70" t="s">
        <v>12</v>
      </c>
      <c r="C194" s="228" t="s">
        <v>427</v>
      </c>
      <c r="D194" s="17" t="s">
        <v>38</v>
      </c>
      <c r="E194" s="18" t="s">
        <v>110</v>
      </c>
      <c r="F194" s="18" t="s">
        <v>261</v>
      </c>
      <c r="G194" s="17" t="s">
        <v>5</v>
      </c>
      <c r="H194" s="38" t="s">
        <v>5</v>
      </c>
      <c r="J194" s="250"/>
    </row>
    <row r="195" spans="1:10" ht="48" x14ac:dyDescent="0.2">
      <c r="A195" s="227">
        <v>124</v>
      </c>
      <c r="B195" s="70" t="s">
        <v>954</v>
      </c>
      <c r="C195" s="229" t="s">
        <v>427</v>
      </c>
      <c r="D195" s="292" t="s">
        <v>38</v>
      </c>
      <c r="E195" s="43" t="s">
        <v>112</v>
      </c>
      <c r="F195" s="43" t="s">
        <v>262</v>
      </c>
      <c r="G195" s="292" t="s">
        <v>5</v>
      </c>
      <c r="H195" s="294" t="s">
        <v>5</v>
      </c>
      <c r="J195" s="250"/>
    </row>
    <row r="196" spans="1:10" ht="24" x14ac:dyDescent="0.2">
      <c r="A196" s="419">
        <v>125</v>
      </c>
      <c r="B196" s="448" t="s">
        <v>955</v>
      </c>
      <c r="C196" s="24" t="s">
        <v>427</v>
      </c>
      <c r="D196" s="284" t="s">
        <v>38</v>
      </c>
      <c r="E196" s="286" t="s">
        <v>542</v>
      </c>
      <c r="F196" s="286" t="s">
        <v>263</v>
      </c>
      <c r="G196" s="17" t="s">
        <v>5</v>
      </c>
      <c r="H196" s="284" t="s">
        <v>5</v>
      </c>
      <c r="J196" s="250"/>
    </row>
    <row r="197" spans="1:10" x14ac:dyDescent="0.2">
      <c r="A197" s="442"/>
      <c r="B197" s="439"/>
      <c r="C197" s="284" t="s">
        <v>427</v>
      </c>
      <c r="D197" s="284" t="s">
        <v>38</v>
      </c>
      <c r="E197" s="71" t="s">
        <v>750</v>
      </c>
      <c r="F197" s="286" t="s">
        <v>264</v>
      </c>
      <c r="G197" s="284" t="s">
        <v>2</v>
      </c>
      <c r="H197" s="284" t="s">
        <v>5</v>
      </c>
      <c r="I197" s="33"/>
      <c r="J197" s="250"/>
    </row>
    <row r="198" spans="1:10" ht="12" customHeight="1" x14ac:dyDescent="0.2">
      <c r="A198" s="443"/>
      <c r="B198" s="440"/>
      <c r="C198" s="284" t="s">
        <v>427</v>
      </c>
      <c r="D198" s="284" t="s">
        <v>38</v>
      </c>
      <c r="E198" s="72" t="s">
        <v>751</v>
      </c>
      <c r="F198" s="286" t="s">
        <v>635</v>
      </c>
      <c r="G198" s="284" t="s">
        <v>2</v>
      </c>
      <c r="H198" s="284" t="s">
        <v>5</v>
      </c>
      <c r="J198" s="250"/>
    </row>
    <row r="199" spans="1:10" ht="24" customHeight="1" x14ac:dyDescent="0.2">
      <c r="A199" s="279">
        <v>126</v>
      </c>
      <c r="B199" s="282" t="s">
        <v>12</v>
      </c>
      <c r="C199" s="73" t="s">
        <v>427</v>
      </c>
      <c r="D199" s="74" t="s">
        <v>38</v>
      </c>
      <c r="E199" s="75" t="s">
        <v>110</v>
      </c>
      <c r="F199" s="75" t="s">
        <v>265</v>
      </c>
      <c r="G199" s="293" t="s">
        <v>5</v>
      </c>
      <c r="H199" s="58" t="s">
        <v>5</v>
      </c>
      <c r="J199" s="250"/>
    </row>
    <row r="200" spans="1:10" x14ac:dyDescent="0.2">
      <c r="A200" s="428">
        <v>127</v>
      </c>
      <c r="B200" s="495" t="s">
        <v>1181</v>
      </c>
      <c r="C200" s="24" t="s">
        <v>427</v>
      </c>
      <c r="D200" s="24" t="s">
        <v>38</v>
      </c>
      <c r="E200" s="76" t="s">
        <v>112</v>
      </c>
      <c r="F200" s="23" t="s">
        <v>266</v>
      </c>
      <c r="G200" s="24" t="s">
        <v>5</v>
      </c>
      <c r="H200" s="24" t="s">
        <v>5</v>
      </c>
      <c r="J200" s="250"/>
    </row>
    <row r="201" spans="1:10" x14ac:dyDescent="0.2">
      <c r="A201" s="428"/>
      <c r="B201" s="495"/>
      <c r="C201" s="24" t="s">
        <v>508</v>
      </c>
      <c r="D201" s="24" t="s">
        <v>38</v>
      </c>
      <c r="E201" s="76" t="s">
        <v>122</v>
      </c>
      <c r="F201" s="23" t="s">
        <v>267</v>
      </c>
      <c r="G201" s="24" t="s">
        <v>5</v>
      </c>
      <c r="H201" s="24" t="s">
        <v>5</v>
      </c>
      <c r="J201" s="250"/>
    </row>
    <row r="202" spans="1:10" x14ac:dyDescent="0.2">
      <c r="A202" s="428"/>
      <c r="B202" s="495"/>
      <c r="C202" s="24" t="s">
        <v>430</v>
      </c>
      <c r="D202" s="24" t="s">
        <v>38</v>
      </c>
      <c r="E202" s="76" t="s">
        <v>286</v>
      </c>
      <c r="F202" s="23" t="s">
        <v>268</v>
      </c>
      <c r="G202" s="24" t="s">
        <v>5</v>
      </c>
      <c r="H202" s="24" t="s">
        <v>5</v>
      </c>
      <c r="J202" s="250"/>
    </row>
    <row r="203" spans="1:10" ht="24" customHeight="1" x14ac:dyDescent="0.2">
      <c r="A203" s="428"/>
      <c r="B203" s="495"/>
      <c r="C203" s="24" t="s">
        <v>430</v>
      </c>
      <c r="D203" s="24" t="s">
        <v>38</v>
      </c>
      <c r="E203" s="76" t="s">
        <v>155</v>
      </c>
      <c r="F203" s="23" t="s">
        <v>269</v>
      </c>
      <c r="G203" s="24" t="s">
        <v>5</v>
      </c>
      <c r="H203" s="24" t="s">
        <v>5</v>
      </c>
      <c r="J203" s="250"/>
    </row>
    <row r="204" spans="1:10" ht="24" x14ac:dyDescent="0.2">
      <c r="A204" s="280">
        <v>128</v>
      </c>
      <c r="B204" s="283" t="s">
        <v>12</v>
      </c>
      <c r="C204" s="24" t="s">
        <v>427</v>
      </c>
      <c r="D204" s="77" t="s">
        <v>38</v>
      </c>
      <c r="E204" s="50" t="s">
        <v>110</v>
      </c>
      <c r="F204" s="50" t="s">
        <v>275</v>
      </c>
      <c r="G204" s="293" t="s">
        <v>5</v>
      </c>
      <c r="H204" s="40" t="s">
        <v>5</v>
      </c>
      <c r="J204" s="250"/>
    </row>
    <row r="205" spans="1:10" x14ac:dyDescent="0.2">
      <c r="A205" s="419">
        <v>129</v>
      </c>
      <c r="B205" s="448" t="s">
        <v>970</v>
      </c>
      <c r="C205" s="24" t="s">
        <v>427</v>
      </c>
      <c r="D205" s="77" t="s">
        <v>38</v>
      </c>
      <c r="E205" s="76" t="s">
        <v>112</v>
      </c>
      <c r="F205" s="50" t="s">
        <v>276</v>
      </c>
      <c r="G205" s="293" t="s">
        <v>5</v>
      </c>
      <c r="H205" s="40" t="s">
        <v>5</v>
      </c>
      <c r="J205" s="250"/>
    </row>
    <row r="206" spans="1:10" x14ac:dyDescent="0.2">
      <c r="A206" s="442"/>
      <c r="B206" s="439"/>
      <c r="C206" s="24" t="s">
        <v>509</v>
      </c>
      <c r="D206" s="293" t="s">
        <v>38</v>
      </c>
      <c r="E206" s="76" t="s">
        <v>189</v>
      </c>
      <c r="F206" s="75" t="s">
        <v>277</v>
      </c>
      <c r="G206" s="293" t="s">
        <v>2</v>
      </c>
      <c r="H206" s="40" t="s">
        <v>5</v>
      </c>
      <c r="J206" s="250"/>
    </row>
    <row r="207" spans="1:10" x14ac:dyDescent="0.2">
      <c r="A207" s="442"/>
      <c r="B207" s="439"/>
      <c r="C207" s="24" t="s">
        <v>478</v>
      </c>
      <c r="D207" s="293" t="s">
        <v>38</v>
      </c>
      <c r="E207" s="71" t="s">
        <v>979</v>
      </c>
      <c r="F207" s="286" t="s">
        <v>278</v>
      </c>
      <c r="G207" s="77" t="s">
        <v>2</v>
      </c>
      <c r="H207" s="40" t="s">
        <v>5</v>
      </c>
      <c r="J207" s="250"/>
    </row>
    <row r="208" spans="1:10" x14ac:dyDescent="0.2">
      <c r="A208" s="420"/>
      <c r="B208" s="474"/>
      <c r="C208" s="24" t="s">
        <v>479</v>
      </c>
      <c r="D208" s="293" t="s">
        <v>38</v>
      </c>
      <c r="E208" s="71" t="s">
        <v>279</v>
      </c>
      <c r="F208" s="286" t="s">
        <v>280</v>
      </c>
      <c r="G208" s="44" t="s">
        <v>5</v>
      </c>
      <c r="H208" s="40" t="s">
        <v>5</v>
      </c>
      <c r="J208" s="250"/>
    </row>
    <row r="209" spans="1:10" x14ac:dyDescent="0.2">
      <c r="A209" s="419">
        <v>130</v>
      </c>
      <c r="B209" s="416" t="s">
        <v>956</v>
      </c>
      <c r="C209" s="24" t="s">
        <v>427</v>
      </c>
      <c r="D209" s="293" t="s">
        <v>38</v>
      </c>
      <c r="E209" s="76" t="s">
        <v>281</v>
      </c>
      <c r="F209" s="286" t="s">
        <v>283</v>
      </c>
      <c r="G209" s="78" t="s">
        <v>2</v>
      </c>
      <c r="H209" s="40" t="s">
        <v>5</v>
      </c>
      <c r="J209" s="250"/>
    </row>
    <row r="210" spans="1:10" ht="42" customHeight="1" x14ac:dyDescent="0.2">
      <c r="A210" s="447"/>
      <c r="B210" s="446"/>
      <c r="C210" s="79" t="s">
        <v>427</v>
      </c>
      <c r="D210" s="293" t="s">
        <v>38</v>
      </c>
      <c r="E210" s="26" t="s">
        <v>282</v>
      </c>
      <c r="F210" s="281" t="s">
        <v>284</v>
      </c>
      <c r="G210" s="80" t="s">
        <v>2</v>
      </c>
      <c r="H210" s="40" t="s">
        <v>5</v>
      </c>
      <c r="J210" s="250"/>
    </row>
    <row r="211" spans="1:10" ht="24" x14ac:dyDescent="0.2">
      <c r="A211" s="284">
        <v>131</v>
      </c>
      <c r="B211" s="286" t="s">
        <v>12</v>
      </c>
      <c r="C211" s="24" t="s">
        <v>427</v>
      </c>
      <c r="D211" s="284" t="s">
        <v>38</v>
      </c>
      <c r="E211" s="286" t="s">
        <v>110</v>
      </c>
      <c r="F211" s="286" t="s">
        <v>295</v>
      </c>
      <c r="G211" s="293" t="s">
        <v>5</v>
      </c>
      <c r="H211" s="284" t="s">
        <v>5</v>
      </c>
      <c r="J211" s="255"/>
    </row>
    <row r="212" spans="1:10" x14ac:dyDescent="0.2">
      <c r="A212" s="419">
        <v>132</v>
      </c>
      <c r="B212" s="437" t="s">
        <v>957</v>
      </c>
      <c r="C212" s="24" t="s">
        <v>427</v>
      </c>
      <c r="D212" s="284" t="s">
        <v>38</v>
      </c>
      <c r="E212" s="76" t="s">
        <v>112</v>
      </c>
      <c r="F212" s="286" t="s">
        <v>296</v>
      </c>
      <c r="G212" s="284" t="s">
        <v>5</v>
      </c>
      <c r="H212" s="60" t="s">
        <v>5</v>
      </c>
      <c r="J212" s="255"/>
    </row>
    <row r="213" spans="1:10" s="347" customFormat="1" ht="30.75" customHeight="1" x14ac:dyDescent="0.2">
      <c r="A213" s="442"/>
      <c r="B213" s="432"/>
      <c r="C213" s="373" t="s">
        <v>427</v>
      </c>
      <c r="D213" s="374" t="s">
        <v>38</v>
      </c>
      <c r="E213" s="376" t="s">
        <v>1114</v>
      </c>
      <c r="F213" s="375" t="s">
        <v>297</v>
      </c>
      <c r="G213" s="374" t="s">
        <v>2</v>
      </c>
      <c r="H213" s="374" t="s">
        <v>5</v>
      </c>
      <c r="J213" s="348" t="s">
        <v>1116</v>
      </c>
    </row>
    <row r="214" spans="1:10" ht="36" x14ac:dyDescent="0.2">
      <c r="A214" s="442"/>
      <c r="B214" s="432"/>
      <c r="C214" s="24" t="s">
        <v>427</v>
      </c>
      <c r="D214" s="284" t="s">
        <v>38</v>
      </c>
      <c r="E214" s="26" t="s">
        <v>980</v>
      </c>
      <c r="F214" s="286" t="s">
        <v>299</v>
      </c>
      <c r="G214" s="284" t="s">
        <v>2</v>
      </c>
      <c r="H214" s="29" t="s">
        <v>5</v>
      </c>
      <c r="I214" s="239"/>
      <c r="J214" s="255"/>
    </row>
    <row r="215" spans="1:10" ht="12.75" customHeight="1" x14ac:dyDescent="0.2">
      <c r="A215" s="420"/>
      <c r="B215" s="433"/>
      <c r="C215" s="26" t="s">
        <v>442</v>
      </c>
      <c r="D215" s="79" t="s">
        <v>38</v>
      </c>
      <c r="E215" s="26" t="s">
        <v>122</v>
      </c>
      <c r="F215" s="26" t="s">
        <v>523</v>
      </c>
      <c r="G215" s="79" t="s">
        <v>55</v>
      </c>
      <c r="H215" s="79" t="s">
        <v>5</v>
      </c>
      <c r="I215" s="81"/>
      <c r="J215" s="255"/>
    </row>
    <row r="216" spans="1:10" ht="72" x14ac:dyDescent="0.2">
      <c r="A216" s="284">
        <v>133</v>
      </c>
      <c r="B216" s="237" t="s">
        <v>958</v>
      </c>
      <c r="C216" s="24" t="s">
        <v>427</v>
      </c>
      <c r="D216" s="284" t="s">
        <v>38</v>
      </c>
      <c r="E216" s="26" t="s">
        <v>294</v>
      </c>
      <c r="F216" s="285" t="s">
        <v>298</v>
      </c>
      <c r="G216" s="284" t="s">
        <v>5</v>
      </c>
      <c r="H216" s="284" t="s">
        <v>5</v>
      </c>
      <c r="J216" s="255"/>
    </row>
    <row r="217" spans="1:10" x14ac:dyDescent="0.2">
      <c r="A217" s="419">
        <v>136</v>
      </c>
      <c r="B217" s="416" t="s">
        <v>964</v>
      </c>
      <c r="C217" s="24" t="s">
        <v>427</v>
      </c>
      <c r="D217" s="284" t="s">
        <v>38</v>
      </c>
      <c r="E217" s="76" t="s">
        <v>112</v>
      </c>
      <c r="F217" s="286" t="s">
        <v>425</v>
      </c>
      <c r="G217" s="284" t="s">
        <v>5</v>
      </c>
      <c r="H217" s="284" t="s">
        <v>5</v>
      </c>
      <c r="J217" s="250"/>
    </row>
    <row r="218" spans="1:10" ht="38.25" customHeight="1" x14ac:dyDescent="0.2">
      <c r="A218" s="420"/>
      <c r="B218" s="417"/>
      <c r="C218" s="24" t="s">
        <v>724</v>
      </c>
      <c r="D218" s="284" t="s">
        <v>38</v>
      </c>
      <c r="E218" s="76" t="s">
        <v>752</v>
      </c>
      <c r="F218" s="286" t="s">
        <v>426</v>
      </c>
      <c r="G218" s="284" t="s">
        <v>5</v>
      </c>
      <c r="H218" s="284" t="s">
        <v>5</v>
      </c>
      <c r="J218" s="250"/>
    </row>
    <row r="219" spans="1:10" ht="24" x14ac:dyDescent="0.2">
      <c r="A219" s="288">
        <v>137</v>
      </c>
      <c r="B219" s="289" t="s">
        <v>12</v>
      </c>
      <c r="C219" s="24" t="s">
        <v>427</v>
      </c>
      <c r="D219" s="284" t="s">
        <v>38</v>
      </c>
      <c r="E219" s="76" t="s">
        <v>482</v>
      </c>
      <c r="F219" s="286" t="s">
        <v>483</v>
      </c>
      <c r="G219" s="284" t="s">
        <v>5</v>
      </c>
      <c r="H219" s="284" t="s">
        <v>5</v>
      </c>
      <c r="J219" s="250"/>
    </row>
    <row r="220" spans="1:10" ht="36" customHeight="1" x14ac:dyDescent="0.2">
      <c r="A220" s="276">
        <v>138</v>
      </c>
      <c r="B220" s="429" t="s">
        <v>959</v>
      </c>
      <c r="C220" s="24" t="s">
        <v>427</v>
      </c>
      <c r="D220" s="284" t="s">
        <v>38</v>
      </c>
      <c r="E220" s="76" t="s">
        <v>112</v>
      </c>
      <c r="F220" s="286" t="s">
        <v>487</v>
      </c>
      <c r="G220" s="284" t="s">
        <v>5</v>
      </c>
      <c r="H220" s="284" t="s">
        <v>5</v>
      </c>
      <c r="J220" s="250"/>
    </row>
    <row r="221" spans="1:10" ht="18" customHeight="1" x14ac:dyDescent="0.2">
      <c r="A221" s="288"/>
      <c r="B221" s="429"/>
      <c r="C221" s="24" t="s">
        <v>427</v>
      </c>
      <c r="D221" s="284" t="s">
        <v>38</v>
      </c>
      <c r="E221" s="76" t="s">
        <v>753</v>
      </c>
      <c r="F221" s="286" t="s">
        <v>489</v>
      </c>
      <c r="G221" s="284" t="s">
        <v>5</v>
      </c>
      <c r="H221" s="284" t="s">
        <v>5</v>
      </c>
      <c r="J221" s="250"/>
    </row>
    <row r="222" spans="1:10" ht="24" x14ac:dyDescent="0.2">
      <c r="A222" s="280"/>
      <c r="B222" s="429"/>
      <c r="C222" s="24" t="s">
        <v>427</v>
      </c>
      <c r="D222" s="60" t="s">
        <v>38</v>
      </c>
      <c r="E222" s="71" t="s">
        <v>754</v>
      </c>
      <c r="F222" s="23" t="s">
        <v>490</v>
      </c>
      <c r="G222" s="60" t="s">
        <v>5</v>
      </c>
      <c r="H222" s="60" t="s">
        <v>5</v>
      </c>
      <c r="J222" s="250"/>
    </row>
    <row r="223" spans="1:10" ht="24" x14ac:dyDescent="0.2">
      <c r="A223" s="29">
        <v>139</v>
      </c>
      <c r="B223" s="286" t="s">
        <v>12</v>
      </c>
      <c r="C223" s="24" t="s">
        <v>427</v>
      </c>
      <c r="D223" s="284" t="s">
        <v>38</v>
      </c>
      <c r="E223" s="286" t="s">
        <v>110</v>
      </c>
      <c r="F223" s="286" t="s">
        <v>428</v>
      </c>
      <c r="G223" s="284" t="s">
        <v>5</v>
      </c>
      <c r="H223" s="284" t="s">
        <v>5</v>
      </c>
      <c r="J223" s="250"/>
    </row>
    <row r="224" spans="1:10" ht="24" x14ac:dyDescent="0.2">
      <c r="A224" s="82">
        <v>140</v>
      </c>
      <c r="B224" s="286" t="s">
        <v>481</v>
      </c>
      <c r="C224" s="24" t="s">
        <v>427</v>
      </c>
      <c r="D224" s="284" t="s">
        <v>38</v>
      </c>
      <c r="E224" s="76" t="s">
        <v>698</v>
      </c>
      <c r="F224" s="286" t="s">
        <v>709</v>
      </c>
      <c r="G224" s="284" t="s">
        <v>5</v>
      </c>
      <c r="H224" s="290" t="s">
        <v>5</v>
      </c>
      <c r="J224" s="250"/>
    </row>
    <row r="225" spans="1:10" ht="24" x14ac:dyDescent="0.2">
      <c r="A225" s="450">
        <v>141</v>
      </c>
      <c r="B225" s="416" t="s">
        <v>960</v>
      </c>
      <c r="C225" s="24" t="s">
        <v>431</v>
      </c>
      <c r="D225" s="284" t="s">
        <v>38</v>
      </c>
      <c r="E225" s="18" t="s">
        <v>92</v>
      </c>
      <c r="F225" s="286" t="s">
        <v>592</v>
      </c>
      <c r="G225" s="284" t="s">
        <v>5</v>
      </c>
      <c r="H225" s="284" t="s">
        <v>5</v>
      </c>
      <c r="J225" s="250"/>
    </row>
    <row r="226" spans="1:10" x14ac:dyDescent="0.2">
      <c r="A226" s="451"/>
      <c r="B226" s="449"/>
      <c r="C226" s="24" t="s">
        <v>525</v>
      </c>
      <c r="D226" s="284" t="s">
        <v>38</v>
      </c>
      <c r="E226" s="25" t="s">
        <v>551</v>
      </c>
      <c r="F226" s="286" t="s">
        <v>593</v>
      </c>
      <c r="G226" s="284" t="s">
        <v>5</v>
      </c>
      <c r="H226" s="284" t="s">
        <v>5</v>
      </c>
      <c r="J226" s="250"/>
    </row>
    <row r="227" spans="1:10" s="347" customFormat="1" x14ac:dyDescent="0.2">
      <c r="A227" s="451"/>
      <c r="B227" s="449"/>
      <c r="C227" s="373" t="s">
        <v>431</v>
      </c>
      <c r="D227" s="374" t="s">
        <v>38</v>
      </c>
      <c r="E227" s="375" t="s">
        <v>1115</v>
      </c>
      <c r="F227" s="375" t="s">
        <v>594</v>
      </c>
      <c r="G227" s="374" t="s">
        <v>2</v>
      </c>
      <c r="H227" s="374" t="s">
        <v>5</v>
      </c>
      <c r="J227" s="348" t="s">
        <v>1116</v>
      </c>
    </row>
    <row r="228" spans="1:10" x14ac:dyDescent="0.2">
      <c r="A228" s="443"/>
      <c r="B228" s="445"/>
      <c r="C228" s="24" t="s">
        <v>431</v>
      </c>
      <c r="D228" s="284" t="s">
        <v>38</v>
      </c>
      <c r="E228" s="26" t="s">
        <v>527</v>
      </c>
      <c r="F228" s="286" t="s">
        <v>595</v>
      </c>
      <c r="G228" s="284" t="s">
        <v>2</v>
      </c>
      <c r="H228" s="284" t="s">
        <v>5</v>
      </c>
      <c r="J228" s="250"/>
    </row>
    <row r="229" spans="1:10" ht="24" x14ac:dyDescent="0.2">
      <c r="A229" s="419">
        <v>142</v>
      </c>
      <c r="B229" s="416" t="s">
        <v>961</v>
      </c>
      <c r="C229" s="24" t="s">
        <v>431</v>
      </c>
      <c r="D229" s="284" t="s">
        <v>38</v>
      </c>
      <c r="E229" s="27" t="s">
        <v>543</v>
      </c>
      <c r="F229" s="28" t="s">
        <v>596</v>
      </c>
      <c r="G229" s="29" t="s">
        <v>5</v>
      </c>
      <c r="H229" s="284" t="s">
        <v>5</v>
      </c>
      <c r="J229" s="250"/>
    </row>
    <row r="230" spans="1:10" x14ac:dyDescent="0.2">
      <c r="A230" s="451"/>
      <c r="B230" s="449"/>
      <c r="C230" s="24" t="s">
        <v>525</v>
      </c>
      <c r="D230" s="284" t="s">
        <v>38</v>
      </c>
      <c r="E230" s="286" t="s">
        <v>551</v>
      </c>
      <c r="F230" s="23" t="s">
        <v>597</v>
      </c>
      <c r="G230" s="29" t="s">
        <v>5</v>
      </c>
      <c r="H230" s="29" t="s">
        <v>5</v>
      </c>
      <c r="J230" s="250"/>
    </row>
    <row r="231" spans="1:10" x14ac:dyDescent="0.2">
      <c r="A231" s="443"/>
      <c r="B231" s="445"/>
      <c r="C231" s="24" t="s">
        <v>431</v>
      </c>
      <c r="D231" s="284" t="s">
        <v>38</v>
      </c>
      <c r="E231" s="25" t="s">
        <v>529</v>
      </c>
      <c r="F231" s="23" t="s">
        <v>598</v>
      </c>
      <c r="G231" s="29" t="s">
        <v>5</v>
      </c>
      <c r="H231" s="29" t="s">
        <v>5</v>
      </c>
      <c r="J231" s="256"/>
    </row>
    <row r="232" spans="1:10" x14ac:dyDescent="0.2">
      <c r="A232" s="502">
        <v>143</v>
      </c>
      <c r="B232" s="416" t="s">
        <v>962</v>
      </c>
      <c r="C232" s="24" t="s">
        <v>427</v>
      </c>
      <c r="D232" s="284" t="s">
        <v>38</v>
      </c>
      <c r="E232" s="285" t="s">
        <v>695</v>
      </c>
      <c r="F232" s="23" t="s">
        <v>599</v>
      </c>
      <c r="G232" s="29" t="s">
        <v>5</v>
      </c>
      <c r="H232" s="29" t="s">
        <v>5</v>
      </c>
      <c r="J232" s="250"/>
    </row>
    <row r="233" spans="1:10" x14ac:dyDescent="0.2">
      <c r="A233" s="500"/>
      <c r="B233" s="476"/>
      <c r="C233" s="24" t="s">
        <v>525</v>
      </c>
      <c r="D233" s="284" t="s">
        <v>38</v>
      </c>
      <c r="E233" s="286" t="s">
        <v>555</v>
      </c>
      <c r="F233" s="23" t="s">
        <v>600</v>
      </c>
      <c r="G233" s="29" t="s">
        <v>5</v>
      </c>
      <c r="H233" s="29" t="s">
        <v>5</v>
      </c>
      <c r="J233" s="250"/>
    </row>
    <row r="234" spans="1:10" ht="36" x14ac:dyDescent="0.2">
      <c r="A234" s="500"/>
      <c r="B234" s="476"/>
      <c r="C234" s="24" t="s">
        <v>427</v>
      </c>
      <c r="D234" s="284" t="s">
        <v>38</v>
      </c>
      <c r="E234" s="286" t="s">
        <v>640</v>
      </c>
      <c r="F234" s="23" t="s">
        <v>639</v>
      </c>
      <c r="G234" s="29" t="s">
        <v>5</v>
      </c>
      <c r="H234" s="29" t="s">
        <v>5</v>
      </c>
      <c r="J234" s="250"/>
    </row>
    <row r="235" spans="1:10" ht="24" x14ac:dyDescent="0.2">
      <c r="A235" s="29">
        <v>144</v>
      </c>
      <c r="B235" s="286" t="s">
        <v>512</v>
      </c>
      <c r="C235" s="24" t="s">
        <v>431</v>
      </c>
      <c r="D235" s="284" t="s">
        <v>38</v>
      </c>
      <c r="E235" s="286" t="s">
        <v>110</v>
      </c>
      <c r="F235" s="28" t="s">
        <v>601</v>
      </c>
      <c r="G235" s="29" t="s">
        <v>5</v>
      </c>
      <c r="H235" s="29" t="s">
        <v>5</v>
      </c>
      <c r="J235" s="250"/>
    </row>
    <row r="236" spans="1:10" ht="60" x14ac:dyDescent="0.2">
      <c r="A236" s="29">
        <v>145</v>
      </c>
      <c r="B236" s="237" t="s">
        <v>963</v>
      </c>
      <c r="C236" s="24" t="s">
        <v>431</v>
      </c>
      <c r="D236" s="284" t="s">
        <v>38</v>
      </c>
      <c r="E236" s="286" t="s">
        <v>807</v>
      </c>
      <c r="F236" s="28" t="s">
        <v>602</v>
      </c>
      <c r="G236" s="29" t="s">
        <v>91</v>
      </c>
      <c r="H236" s="29" t="s">
        <v>38</v>
      </c>
      <c r="J236" s="250"/>
    </row>
    <row r="237" spans="1:10" ht="36" x14ac:dyDescent="0.2">
      <c r="A237" s="300">
        <v>146</v>
      </c>
      <c r="B237" s="70" t="s">
        <v>1003</v>
      </c>
      <c r="C237" s="24" t="s">
        <v>431</v>
      </c>
      <c r="D237" s="300" t="s">
        <v>38</v>
      </c>
      <c r="E237" s="25" t="s">
        <v>755</v>
      </c>
      <c r="F237" s="83" t="s">
        <v>731</v>
      </c>
      <c r="G237" s="84" t="s">
        <v>5</v>
      </c>
      <c r="H237" s="84" t="s">
        <v>5</v>
      </c>
      <c r="J237" s="252"/>
    </row>
    <row r="238" spans="1:10" ht="24" x14ac:dyDescent="0.2">
      <c r="A238" s="300">
        <v>147</v>
      </c>
      <c r="B238" s="70" t="s">
        <v>12</v>
      </c>
      <c r="C238" s="24" t="s">
        <v>431</v>
      </c>
      <c r="D238" s="284" t="s">
        <v>38</v>
      </c>
      <c r="E238" s="85" t="s">
        <v>743</v>
      </c>
      <c r="F238" s="286" t="s">
        <v>732</v>
      </c>
      <c r="G238" s="284" t="s">
        <v>5</v>
      </c>
      <c r="H238" s="284" t="s">
        <v>5</v>
      </c>
      <c r="J238" s="250"/>
    </row>
    <row r="239" spans="1:10" ht="12.75" customHeight="1" x14ac:dyDescent="0.2">
      <c r="A239" s="522">
        <v>148</v>
      </c>
      <c r="B239" s="452" t="s">
        <v>1004</v>
      </c>
      <c r="C239" s="496" t="s">
        <v>431</v>
      </c>
      <c r="D239" s="309" t="s">
        <v>38</v>
      </c>
      <c r="E239" s="299" t="s">
        <v>739</v>
      </c>
      <c r="F239" s="310" t="s">
        <v>737</v>
      </c>
      <c r="G239" s="298" t="s">
        <v>5</v>
      </c>
      <c r="H239" s="284" t="s">
        <v>5</v>
      </c>
      <c r="J239" s="250"/>
    </row>
    <row r="240" spans="1:10" ht="24" x14ac:dyDescent="0.2">
      <c r="A240" s="497"/>
      <c r="B240" s="453"/>
      <c r="C240" s="497"/>
      <c r="D240" s="284" t="s">
        <v>38</v>
      </c>
      <c r="E240" s="25" t="s">
        <v>744</v>
      </c>
      <c r="F240" s="83" t="s">
        <v>733</v>
      </c>
      <c r="G240" s="84" t="s">
        <v>5</v>
      </c>
      <c r="H240" s="284" t="s">
        <v>5</v>
      </c>
      <c r="J240" s="250"/>
    </row>
    <row r="241" spans="1:11" ht="12" customHeight="1" x14ac:dyDescent="0.2">
      <c r="A241" s="497"/>
      <c r="B241" s="453"/>
      <c r="C241" s="497"/>
      <c r="D241" s="284" t="s">
        <v>38</v>
      </c>
      <c r="E241" s="70" t="s">
        <v>839</v>
      </c>
      <c r="F241" s="83" t="s">
        <v>734</v>
      </c>
      <c r="G241" s="84" t="s">
        <v>2</v>
      </c>
      <c r="H241" s="284" t="s">
        <v>5</v>
      </c>
      <c r="J241" s="250"/>
    </row>
    <row r="242" spans="1:11" ht="12" customHeight="1" x14ac:dyDescent="0.2">
      <c r="A242" s="498"/>
      <c r="B242" s="454"/>
      <c r="C242" s="498"/>
      <c r="D242" s="284" t="s">
        <v>38</v>
      </c>
      <c r="E242" s="299" t="s">
        <v>745</v>
      </c>
      <c r="F242" s="311" t="s">
        <v>735</v>
      </c>
      <c r="G242" s="312" t="s">
        <v>2</v>
      </c>
      <c r="H242" s="284" t="s">
        <v>5</v>
      </c>
      <c r="J242" s="250"/>
    </row>
    <row r="243" spans="1:11" ht="24" x14ac:dyDescent="0.2">
      <c r="A243" s="300">
        <v>149</v>
      </c>
      <c r="B243" s="70" t="s">
        <v>12</v>
      </c>
      <c r="C243" s="24" t="s">
        <v>431</v>
      </c>
      <c r="D243" s="284" t="s">
        <v>38</v>
      </c>
      <c r="E243" s="286" t="s">
        <v>743</v>
      </c>
      <c r="F243" s="286" t="s">
        <v>736</v>
      </c>
      <c r="G243" s="284" t="s">
        <v>5</v>
      </c>
      <c r="H243" s="284" t="s">
        <v>5</v>
      </c>
      <c r="J243" s="250"/>
    </row>
    <row r="244" spans="1:11" ht="24" x14ac:dyDescent="0.2">
      <c r="A244" s="300">
        <v>150</v>
      </c>
      <c r="B244" s="70" t="s">
        <v>971</v>
      </c>
      <c r="C244" s="24" t="s">
        <v>431</v>
      </c>
      <c r="D244" s="284" t="s">
        <v>38</v>
      </c>
      <c r="E244" s="299" t="s">
        <v>739</v>
      </c>
      <c r="F244" s="83" t="s">
        <v>738</v>
      </c>
      <c r="G244" s="84" t="s">
        <v>5</v>
      </c>
      <c r="H244" s="284" t="s">
        <v>5</v>
      </c>
      <c r="J244" s="250"/>
    </row>
    <row r="245" spans="1:11" ht="24" x14ac:dyDescent="0.2">
      <c r="A245" s="298">
        <v>151</v>
      </c>
      <c r="B245" s="299" t="s">
        <v>12</v>
      </c>
      <c r="C245" s="24" t="s">
        <v>427</v>
      </c>
      <c r="D245" s="284" t="s">
        <v>38</v>
      </c>
      <c r="E245" s="286" t="s">
        <v>743</v>
      </c>
      <c r="F245" s="286" t="s">
        <v>757</v>
      </c>
      <c r="G245" s="284" t="s">
        <v>5</v>
      </c>
      <c r="H245" s="284" t="s">
        <v>5</v>
      </c>
      <c r="J245" s="250"/>
    </row>
    <row r="246" spans="1:11" ht="24" customHeight="1" x14ac:dyDescent="0.2">
      <c r="A246" s="414">
        <v>152</v>
      </c>
      <c r="B246" s="415" t="s">
        <v>756</v>
      </c>
      <c r="C246" s="24" t="s">
        <v>431</v>
      </c>
      <c r="D246" s="284" t="s">
        <v>38</v>
      </c>
      <c r="E246" s="286" t="s">
        <v>739</v>
      </c>
      <c r="F246" s="286" t="s">
        <v>758</v>
      </c>
      <c r="G246" s="284" t="s">
        <v>5</v>
      </c>
      <c r="H246" s="284" t="s">
        <v>5</v>
      </c>
      <c r="J246" s="250"/>
    </row>
    <row r="247" spans="1:11" ht="12.75" customHeight="1" x14ac:dyDescent="0.2">
      <c r="A247" s="414"/>
      <c r="B247" s="415"/>
      <c r="C247" s="24" t="s">
        <v>431</v>
      </c>
      <c r="D247" s="284" t="s">
        <v>38</v>
      </c>
      <c r="E247" s="286" t="s">
        <v>759</v>
      </c>
      <c r="F247" s="286" t="s">
        <v>760</v>
      </c>
      <c r="G247" s="284" t="s">
        <v>2</v>
      </c>
      <c r="H247" s="284" t="s">
        <v>5</v>
      </c>
      <c r="J247" s="250"/>
    </row>
    <row r="248" spans="1:11" ht="12.75" customHeight="1" x14ac:dyDescent="0.2">
      <c r="A248" s="414"/>
      <c r="B248" s="415"/>
      <c r="C248" s="24" t="s">
        <v>761</v>
      </c>
      <c r="D248" s="284" t="s">
        <v>38</v>
      </c>
      <c r="E248" s="286" t="s">
        <v>773</v>
      </c>
      <c r="F248" s="286" t="s">
        <v>762</v>
      </c>
      <c r="G248" s="284" t="s">
        <v>5</v>
      </c>
      <c r="H248" s="284" t="s">
        <v>5</v>
      </c>
      <c r="J248" s="250"/>
    </row>
    <row r="249" spans="1:11" ht="24" x14ac:dyDescent="0.2">
      <c r="A249" s="414"/>
      <c r="B249" s="415"/>
      <c r="C249" s="24" t="s">
        <v>431</v>
      </c>
      <c r="D249" s="284" t="s">
        <v>38</v>
      </c>
      <c r="E249" s="286" t="s">
        <v>772</v>
      </c>
      <c r="F249" s="286" t="s">
        <v>763</v>
      </c>
      <c r="G249" s="284" t="s">
        <v>5</v>
      </c>
      <c r="H249" s="284" t="s">
        <v>5</v>
      </c>
      <c r="J249" s="250"/>
    </row>
    <row r="250" spans="1:11" ht="12.75" customHeight="1" x14ac:dyDescent="0.2">
      <c r="A250" s="414"/>
      <c r="B250" s="415"/>
      <c r="C250" s="24" t="s">
        <v>431</v>
      </c>
      <c r="D250" s="298" t="s">
        <v>38</v>
      </c>
      <c r="E250" s="299" t="s">
        <v>769</v>
      </c>
      <c r="F250" s="299" t="s">
        <v>770</v>
      </c>
      <c r="G250" s="298" t="s">
        <v>5</v>
      </c>
      <c r="H250" s="298" t="s">
        <v>5</v>
      </c>
      <c r="J250" s="250"/>
    </row>
    <row r="251" spans="1:11" ht="36" customHeight="1" x14ac:dyDescent="0.2">
      <c r="A251" s="278">
        <v>153</v>
      </c>
      <c r="B251" s="301" t="s">
        <v>778</v>
      </c>
      <c r="C251" s="120" t="s">
        <v>427</v>
      </c>
      <c r="D251" s="298" t="s">
        <v>38</v>
      </c>
      <c r="E251" s="299" t="s">
        <v>92</v>
      </c>
      <c r="F251" s="299" t="s">
        <v>785</v>
      </c>
      <c r="G251" s="298" t="s">
        <v>5</v>
      </c>
      <c r="H251" s="298" t="s">
        <v>5</v>
      </c>
      <c r="J251" s="250"/>
      <c r="K251" s="33"/>
    </row>
    <row r="252" spans="1:11" ht="72" customHeight="1" x14ac:dyDescent="0.2">
      <c r="A252" s="414">
        <v>154</v>
      </c>
      <c r="B252" s="455" t="s">
        <v>779</v>
      </c>
      <c r="C252" s="120" t="s">
        <v>427</v>
      </c>
      <c r="D252" s="298" t="s">
        <v>38</v>
      </c>
      <c r="E252" s="299" t="s">
        <v>92</v>
      </c>
      <c r="F252" s="299" t="s">
        <v>786</v>
      </c>
      <c r="G252" s="298" t="s">
        <v>5</v>
      </c>
      <c r="H252" s="298" t="s">
        <v>5</v>
      </c>
      <c r="J252" s="250"/>
    </row>
    <row r="253" spans="1:11" ht="72" customHeight="1" x14ac:dyDescent="0.2">
      <c r="A253" s="414"/>
      <c r="B253" s="455"/>
      <c r="C253" s="120" t="s">
        <v>427</v>
      </c>
      <c r="D253" s="298" t="s">
        <v>38</v>
      </c>
      <c r="E253" s="299" t="s">
        <v>837</v>
      </c>
      <c r="F253" s="299" t="s">
        <v>787</v>
      </c>
      <c r="G253" s="298" t="s">
        <v>2</v>
      </c>
      <c r="H253" s="298" t="s">
        <v>5</v>
      </c>
      <c r="J253" s="250"/>
    </row>
    <row r="254" spans="1:11" ht="24" x14ac:dyDescent="0.2">
      <c r="A254" s="414"/>
      <c r="B254" s="455"/>
      <c r="C254" s="120" t="s">
        <v>427</v>
      </c>
      <c r="D254" s="298" t="s">
        <v>38</v>
      </c>
      <c r="E254" s="286" t="s">
        <v>825</v>
      </c>
      <c r="F254" s="299" t="s">
        <v>812</v>
      </c>
      <c r="G254" s="298" t="s">
        <v>5</v>
      </c>
      <c r="H254" s="298" t="s">
        <v>5</v>
      </c>
      <c r="J254" s="250"/>
    </row>
    <row r="255" spans="1:11" ht="24" x14ac:dyDescent="0.2">
      <c r="A255" s="298">
        <v>155</v>
      </c>
      <c r="B255" s="311" t="s">
        <v>12</v>
      </c>
      <c r="C255" s="313" t="s">
        <v>427</v>
      </c>
      <c r="D255" s="314" t="s">
        <v>38</v>
      </c>
      <c r="E255" s="286" t="s">
        <v>743</v>
      </c>
      <c r="F255" s="299" t="s">
        <v>788</v>
      </c>
      <c r="G255" s="284" t="s">
        <v>5</v>
      </c>
      <c r="H255" s="284" t="s">
        <v>5</v>
      </c>
      <c r="J255" s="250"/>
    </row>
    <row r="256" spans="1:11" ht="24" customHeight="1" x14ac:dyDescent="0.2">
      <c r="A256" s="414">
        <v>156</v>
      </c>
      <c r="B256" s="455" t="s">
        <v>780</v>
      </c>
      <c r="C256" s="24" t="s">
        <v>431</v>
      </c>
      <c r="D256" s="284" t="s">
        <v>38</v>
      </c>
      <c r="E256" s="286" t="s">
        <v>739</v>
      </c>
      <c r="F256" s="299" t="s">
        <v>789</v>
      </c>
      <c r="G256" s="284" t="s">
        <v>5</v>
      </c>
      <c r="H256" s="284" t="s">
        <v>5</v>
      </c>
      <c r="J256" s="250"/>
    </row>
    <row r="257" spans="1:10" x14ac:dyDescent="0.2">
      <c r="A257" s="414"/>
      <c r="B257" s="455"/>
      <c r="C257" s="270" t="s">
        <v>431</v>
      </c>
      <c r="D257" s="271" t="s">
        <v>38</v>
      </c>
      <c r="E257" s="272" t="s">
        <v>838</v>
      </c>
      <c r="F257" s="273" t="s">
        <v>790</v>
      </c>
      <c r="G257" s="271" t="s">
        <v>2</v>
      </c>
      <c r="H257" s="271" t="s">
        <v>5</v>
      </c>
      <c r="J257" s="250"/>
    </row>
    <row r="258" spans="1:10" x14ac:dyDescent="0.2">
      <c r="A258" s="414"/>
      <c r="B258" s="455"/>
      <c r="C258" s="24" t="s">
        <v>761</v>
      </c>
      <c r="D258" s="284" t="s">
        <v>38</v>
      </c>
      <c r="E258" s="286" t="s">
        <v>782</v>
      </c>
      <c r="F258" s="299" t="s">
        <v>791</v>
      </c>
      <c r="G258" s="284" t="s">
        <v>5</v>
      </c>
      <c r="H258" s="284" t="s">
        <v>5</v>
      </c>
      <c r="J258" s="250"/>
    </row>
    <row r="259" spans="1:10" ht="24" x14ac:dyDescent="0.2">
      <c r="A259" s="414"/>
      <c r="B259" s="455"/>
      <c r="C259" s="24" t="s">
        <v>431</v>
      </c>
      <c r="D259" s="284" t="s">
        <v>38</v>
      </c>
      <c r="E259" s="286" t="s">
        <v>840</v>
      </c>
      <c r="F259" s="299" t="s">
        <v>792</v>
      </c>
      <c r="G259" s="284" t="s">
        <v>5</v>
      </c>
      <c r="H259" s="284" t="s">
        <v>5</v>
      </c>
      <c r="J259" s="250"/>
    </row>
    <row r="260" spans="1:10" ht="12.75" customHeight="1" x14ac:dyDescent="0.2">
      <c r="A260" s="414"/>
      <c r="B260" s="455"/>
      <c r="C260" s="24" t="s">
        <v>431</v>
      </c>
      <c r="D260" s="298" t="s">
        <v>38</v>
      </c>
      <c r="E260" s="299" t="s">
        <v>783</v>
      </c>
      <c r="F260" s="299" t="s">
        <v>793</v>
      </c>
      <c r="G260" s="298" t="s">
        <v>5</v>
      </c>
      <c r="H260" s="298" t="s">
        <v>5</v>
      </c>
      <c r="J260" s="274"/>
    </row>
    <row r="261" spans="1:10" ht="24" x14ac:dyDescent="0.2">
      <c r="A261" s="300">
        <v>157</v>
      </c>
      <c r="B261" s="70" t="s">
        <v>12</v>
      </c>
      <c r="C261" s="300" t="s">
        <v>427</v>
      </c>
      <c r="D261" s="300"/>
      <c r="E261" s="286" t="s">
        <v>866</v>
      </c>
      <c r="F261" s="70" t="s">
        <v>876</v>
      </c>
      <c r="G261" s="298" t="s">
        <v>5</v>
      </c>
      <c r="H261" s="298" t="s">
        <v>5</v>
      </c>
      <c r="J261" s="250"/>
    </row>
    <row r="262" spans="1:10" ht="24" customHeight="1" x14ac:dyDescent="0.2">
      <c r="A262" s="430">
        <v>158</v>
      </c>
      <c r="B262" s="429" t="s">
        <v>1040</v>
      </c>
      <c r="C262" s="300" t="s">
        <v>427</v>
      </c>
      <c r="D262" s="300" t="s">
        <v>38</v>
      </c>
      <c r="E262" s="70" t="s">
        <v>739</v>
      </c>
      <c r="F262" s="70" t="s">
        <v>877</v>
      </c>
      <c r="G262" s="300" t="s">
        <v>5</v>
      </c>
      <c r="H262" s="300" t="s">
        <v>5</v>
      </c>
      <c r="J262" s="250"/>
    </row>
    <row r="263" spans="1:10" ht="24" x14ac:dyDescent="0.2">
      <c r="A263" s="430"/>
      <c r="B263" s="429"/>
      <c r="C263" s="234" t="s">
        <v>431</v>
      </c>
      <c r="D263" s="300" t="s">
        <v>38</v>
      </c>
      <c r="E263" s="315" t="s">
        <v>1036</v>
      </c>
      <c r="F263" s="70" t="s">
        <v>878</v>
      </c>
      <c r="G263" s="300" t="s">
        <v>2</v>
      </c>
      <c r="H263" s="300" t="s">
        <v>5</v>
      </c>
      <c r="J263" s="250"/>
    </row>
    <row r="264" spans="1:10" ht="12.75" customHeight="1" x14ac:dyDescent="0.2">
      <c r="A264" s="430"/>
      <c r="B264" s="429"/>
      <c r="C264" s="234" t="s">
        <v>761</v>
      </c>
      <c r="D264" s="300" t="s">
        <v>38</v>
      </c>
      <c r="E264" s="70" t="s">
        <v>865</v>
      </c>
      <c r="F264" s="70" t="s">
        <v>879</v>
      </c>
      <c r="G264" s="300" t="s">
        <v>5</v>
      </c>
      <c r="H264" s="300" t="s">
        <v>5</v>
      </c>
      <c r="J264" s="250"/>
    </row>
    <row r="265" spans="1:10" ht="24" x14ac:dyDescent="0.2">
      <c r="A265" s="430"/>
      <c r="B265" s="429"/>
      <c r="C265" s="234" t="s">
        <v>431</v>
      </c>
      <c r="D265" s="300" t="s">
        <v>38</v>
      </c>
      <c r="E265" s="70" t="s">
        <v>1044</v>
      </c>
      <c r="F265" s="70" t="s">
        <v>880</v>
      </c>
      <c r="G265" s="300" t="s">
        <v>5</v>
      </c>
      <c r="H265" s="300" t="s">
        <v>5</v>
      </c>
      <c r="J265" s="250"/>
    </row>
    <row r="266" spans="1:10" x14ac:dyDescent="0.2">
      <c r="A266" s="414"/>
      <c r="B266" s="455"/>
      <c r="C266" s="234" t="s">
        <v>431</v>
      </c>
      <c r="D266" s="300" t="s">
        <v>38</v>
      </c>
      <c r="E266" s="70" t="s">
        <v>867</v>
      </c>
      <c r="F266" s="70" t="s">
        <v>881</v>
      </c>
      <c r="G266" s="300" t="s">
        <v>5</v>
      </c>
      <c r="H266" s="300" t="s">
        <v>5</v>
      </c>
      <c r="J266" s="316"/>
    </row>
    <row r="267" spans="1:10" x14ac:dyDescent="0.2">
      <c r="A267" s="430"/>
      <c r="B267" s="429"/>
      <c r="C267" s="234" t="s">
        <v>431</v>
      </c>
      <c r="D267" s="300"/>
      <c r="E267" s="315" t="s">
        <v>1038</v>
      </c>
      <c r="F267" s="70" t="s">
        <v>1037</v>
      </c>
      <c r="G267" s="300" t="s">
        <v>2</v>
      </c>
      <c r="H267" s="300" t="s">
        <v>5</v>
      </c>
      <c r="J267" s="250"/>
    </row>
    <row r="268" spans="1:10" ht="36" customHeight="1" x14ac:dyDescent="0.2">
      <c r="A268" s="523">
        <v>159</v>
      </c>
      <c r="B268" s="456" t="s">
        <v>966</v>
      </c>
      <c r="C268" s="300" t="s">
        <v>427</v>
      </c>
      <c r="D268" s="300" t="s">
        <v>38</v>
      </c>
      <c r="E268" s="70" t="s">
        <v>739</v>
      </c>
      <c r="F268" s="70" t="s">
        <v>882</v>
      </c>
      <c r="G268" s="300" t="s">
        <v>5</v>
      </c>
      <c r="H268" s="300" t="s">
        <v>5</v>
      </c>
      <c r="J268" s="250"/>
    </row>
    <row r="269" spans="1:10" x14ac:dyDescent="0.2">
      <c r="A269" s="435"/>
      <c r="B269" s="432"/>
      <c r="C269" s="234" t="s">
        <v>870</v>
      </c>
      <c r="D269" s="300" t="s">
        <v>38</v>
      </c>
      <c r="E269" s="70" t="s">
        <v>868</v>
      </c>
      <c r="F269" s="70" t="s">
        <v>883</v>
      </c>
      <c r="G269" s="300" t="s">
        <v>5</v>
      </c>
      <c r="H269" s="300" t="s">
        <v>5</v>
      </c>
      <c r="J269" s="250"/>
    </row>
    <row r="270" spans="1:10" x14ac:dyDescent="0.2">
      <c r="A270" s="435"/>
      <c r="B270" s="432"/>
      <c r="C270" s="234" t="s">
        <v>869</v>
      </c>
      <c r="D270" s="300" t="s">
        <v>38</v>
      </c>
      <c r="E270" s="70" t="s">
        <v>871</v>
      </c>
      <c r="F270" s="70" t="s">
        <v>884</v>
      </c>
      <c r="G270" s="300" t="s">
        <v>5</v>
      </c>
      <c r="H270" s="300" t="s">
        <v>5</v>
      </c>
      <c r="J270" s="250"/>
    </row>
    <row r="271" spans="1:10" ht="24" x14ac:dyDescent="0.2">
      <c r="A271" s="524"/>
      <c r="B271" s="457"/>
      <c r="C271" s="234" t="s">
        <v>869</v>
      </c>
      <c r="D271" s="300"/>
      <c r="E271" s="70" t="s">
        <v>874</v>
      </c>
      <c r="F271" s="70" t="s">
        <v>885</v>
      </c>
      <c r="G271" s="300" t="s">
        <v>5</v>
      </c>
      <c r="H271" s="300" t="s">
        <v>5</v>
      </c>
      <c r="J271" s="250"/>
    </row>
    <row r="272" spans="1:10" ht="36" customHeight="1" x14ac:dyDescent="0.2">
      <c r="A272" s="430">
        <v>160</v>
      </c>
      <c r="B272" s="429" t="s">
        <v>861</v>
      </c>
      <c r="C272" s="300" t="s">
        <v>427</v>
      </c>
      <c r="D272" s="300" t="s">
        <v>38</v>
      </c>
      <c r="E272" s="70" t="s">
        <v>739</v>
      </c>
      <c r="F272" s="70" t="s">
        <v>886</v>
      </c>
      <c r="G272" s="300" t="s">
        <v>5</v>
      </c>
      <c r="H272" s="300" t="s">
        <v>5</v>
      </c>
      <c r="J272" s="250"/>
    </row>
    <row r="273" spans="1:10" ht="12.75" customHeight="1" x14ac:dyDescent="0.2">
      <c r="A273" s="430"/>
      <c r="B273" s="429"/>
      <c r="C273" s="234" t="s">
        <v>870</v>
      </c>
      <c r="D273" s="300" t="s">
        <v>38</v>
      </c>
      <c r="E273" s="70" t="s">
        <v>872</v>
      </c>
      <c r="F273" s="70" t="s">
        <v>887</v>
      </c>
      <c r="G273" s="300" t="s">
        <v>5</v>
      </c>
      <c r="H273" s="300" t="s">
        <v>5</v>
      </c>
      <c r="J273" s="250"/>
    </row>
    <row r="274" spans="1:10" ht="12.75" customHeight="1" x14ac:dyDescent="0.2">
      <c r="A274" s="430"/>
      <c r="B274" s="429"/>
      <c r="C274" s="234" t="s">
        <v>869</v>
      </c>
      <c r="D274" s="300" t="s">
        <v>38</v>
      </c>
      <c r="E274" s="70" t="s">
        <v>873</v>
      </c>
      <c r="F274" s="70" t="s">
        <v>888</v>
      </c>
      <c r="G274" s="300" t="s">
        <v>5</v>
      </c>
      <c r="H274" s="300" t="s">
        <v>5</v>
      </c>
      <c r="J274" s="250"/>
    </row>
    <row r="275" spans="1:10" ht="24" x14ac:dyDescent="0.2">
      <c r="A275" s="430">
        <v>161</v>
      </c>
      <c r="B275" s="429" t="s">
        <v>862</v>
      </c>
      <c r="C275" s="234" t="s">
        <v>427</v>
      </c>
      <c r="D275" s="300" t="s">
        <v>38</v>
      </c>
      <c r="E275" s="70" t="s">
        <v>92</v>
      </c>
      <c r="F275" s="70" t="s">
        <v>889</v>
      </c>
      <c r="G275" s="300" t="s">
        <v>5</v>
      </c>
      <c r="H275" s="300" t="s">
        <v>5</v>
      </c>
      <c r="J275" s="250"/>
    </row>
    <row r="276" spans="1:10" ht="12.75" customHeight="1" x14ac:dyDescent="0.2">
      <c r="A276" s="430"/>
      <c r="B276" s="429"/>
      <c r="C276" s="234" t="s">
        <v>870</v>
      </c>
      <c r="D276" s="300" t="s">
        <v>38</v>
      </c>
      <c r="E276" s="70" t="s">
        <v>875</v>
      </c>
      <c r="F276" s="70" t="s">
        <v>893</v>
      </c>
      <c r="G276" s="300" t="s">
        <v>5</v>
      </c>
      <c r="H276" s="300" t="s">
        <v>5</v>
      </c>
      <c r="J276" s="250"/>
    </row>
    <row r="277" spans="1:10" ht="24" x14ac:dyDescent="0.2">
      <c r="A277" s="430"/>
      <c r="B277" s="429"/>
      <c r="C277" s="234" t="s">
        <v>869</v>
      </c>
      <c r="D277" s="300" t="s">
        <v>38</v>
      </c>
      <c r="E277" s="70" t="s">
        <v>911</v>
      </c>
      <c r="F277" s="70" t="s">
        <v>894</v>
      </c>
      <c r="G277" s="300" t="s">
        <v>5</v>
      </c>
      <c r="H277" s="300" t="s">
        <v>5</v>
      </c>
      <c r="J277" s="250"/>
    </row>
    <row r="278" spans="1:10" ht="36" customHeight="1" x14ac:dyDescent="0.2">
      <c r="A278" s="430">
        <v>162</v>
      </c>
      <c r="B278" s="429" t="s">
        <v>863</v>
      </c>
      <c r="C278" s="234" t="s">
        <v>427</v>
      </c>
      <c r="D278" s="300" t="s">
        <v>38</v>
      </c>
      <c r="E278" s="70" t="s">
        <v>92</v>
      </c>
      <c r="F278" s="70" t="s">
        <v>890</v>
      </c>
      <c r="G278" s="300" t="s">
        <v>5</v>
      </c>
      <c r="H278" s="300" t="s">
        <v>5</v>
      </c>
      <c r="J278" s="250"/>
    </row>
    <row r="279" spans="1:10" ht="36" customHeight="1" x14ac:dyDescent="0.2">
      <c r="A279" s="430"/>
      <c r="B279" s="429"/>
      <c r="C279" s="234" t="s">
        <v>870</v>
      </c>
      <c r="D279" s="300" t="s">
        <v>38</v>
      </c>
      <c r="E279" s="70" t="s">
        <v>898</v>
      </c>
      <c r="F279" s="70" t="s">
        <v>896</v>
      </c>
      <c r="G279" s="300" t="s">
        <v>5</v>
      </c>
      <c r="H279" s="300" t="s">
        <v>5</v>
      </c>
      <c r="J279" s="250"/>
    </row>
    <row r="280" spans="1:10" ht="24" x14ac:dyDescent="0.2">
      <c r="A280" s="430"/>
      <c r="B280" s="429"/>
      <c r="C280" s="234" t="s">
        <v>869</v>
      </c>
      <c r="D280" s="300" t="s">
        <v>38</v>
      </c>
      <c r="E280" s="70" t="s">
        <v>895</v>
      </c>
      <c r="F280" s="70" t="s">
        <v>897</v>
      </c>
      <c r="G280" s="300" t="s">
        <v>5</v>
      </c>
      <c r="H280" s="300" t="s">
        <v>5</v>
      </c>
      <c r="J280" s="250"/>
    </row>
    <row r="281" spans="1:10" ht="24" x14ac:dyDescent="0.2">
      <c r="A281" s="300">
        <v>163</v>
      </c>
      <c r="B281" s="70" t="s">
        <v>12</v>
      </c>
      <c r="C281" s="300" t="s">
        <v>427</v>
      </c>
      <c r="D281" s="300"/>
      <c r="E281" s="70" t="s">
        <v>866</v>
      </c>
      <c r="F281" s="70" t="s">
        <v>891</v>
      </c>
      <c r="G281" s="300" t="s">
        <v>5</v>
      </c>
      <c r="H281" s="300" t="s">
        <v>5</v>
      </c>
      <c r="J281" s="250"/>
    </row>
    <row r="282" spans="1:10" ht="36" customHeight="1" x14ac:dyDescent="0.2">
      <c r="A282" s="434">
        <v>164</v>
      </c>
      <c r="B282" s="431" t="s">
        <v>912</v>
      </c>
      <c r="C282" s="300" t="s">
        <v>427</v>
      </c>
      <c r="D282" s="300" t="s">
        <v>38</v>
      </c>
      <c r="E282" s="70" t="s">
        <v>739</v>
      </c>
      <c r="F282" s="70" t="s">
        <v>900</v>
      </c>
      <c r="G282" s="300" t="s">
        <v>5</v>
      </c>
      <c r="H282" s="300" t="s">
        <v>5</v>
      </c>
      <c r="J282" s="250"/>
    </row>
    <row r="283" spans="1:10" ht="12.75" customHeight="1" x14ac:dyDescent="0.2">
      <c r="A283" s="435"/>
      <c r="B283" s="432"/>
      <c r="C283" s="234" t="s">
        <v>870</v>
      </c>
      <c r="D283" s="300" t="s">
        <v>38</v>
      </c>
      <c r="E283" s="70" t="s">
        <v>899</v>
      </c>
      <c r="F283" s="70" t="s">
        <v>901</v>
      </c>
      <c r="G283" s="300" t="s">
        <v>5</v>
      </c>
      <c r="H283" s="300" t="s">
        <v>5</v>
      </c>
      <c r="J283" s="250"/>
    </row>
    <row r="284" spans="1:10" ht="24" x14ac:dyDescent="0.2">
      <c r="A284" s="435"/>
      <c r="B284" s="432"/>
      <c r="C284" s="234" t="s">
        <v>869</v>
      </c>
      <c r="D284" s="300" t="s">
        <v>38</v>
      </c>
      <c r="E284" s="70" t="s">
        <v>902</v>
      </c>
      <c r="F284" s="70" t="s">
        <v>903</v>
      </c>
      <c r="G284" s="300" t="s">
        <v>5</v>
      </c>
      <c r="H284" s="300" t="s">
        <v>5</v>
      </c>
      <c r="J284" s="250"/>
    </row>
    <row r="285" spans="1:10" ht="24" x14ac:dyDescent="0.2">
      <c r="A285" s="436"/>
      <c r="B285" s="433"/>
      <c r="C285" s="234" t="s">
        <v>869</v>
      </c>
      <c r="D285" s="300" t="s">
        <v>38</v>
      </c>
      <c r="E285" s="70" t="s">
        <v>909</v>
      </c>
      <c r="F285" s="70" t="s">
        <v>910</v>
      </c>
      <c r="G285" s="300" t="s">
        <v>2</v>
      </c>
      <c r="H285" s="300" t="s">
        <v>5</v>
      </c>
      <c r="J285" s="250"/>
    </row>
    <row r="286" spans="1:10" ht="24" x14ac:dyDescent="0.2">
      <c r="A286" s="430">
        <v>165</v>
      </c>
      <c r="B286" s="429" t="s">
        <v>864</v>
      </c>
      <c r="C286" s="234" t="s">
        <v>427</v>
      </c>
      <c r="D286" s="300" t="s">
        <v>38</v>
      </c>
      <c r="E286" s="70" t="s">
        <v>92</v>
      </c>
      <c r="F286" s="70" t="s">
        <v>892</v>
      </c>
      <c r="G286" s="300" t="s">
        <v>5</v>
      </c>
      <c r="H286" s="300" t="s">
        <v>5</v>
      </c>
      <c r="J286" s="250"/>
    </row>
    <row r="287" spans="1:10" ht="12.75" customHeight="1" x14ac:dyDescent="0.2">
      <c r="A287" s="430"/>
      <c r="B287" s="429"/>
      <c r="C287" s="234" t="s">
        <v>906</v>
      </c>
      <c r="D287" s="300" t="s">
        <v>38</v>
      </c>
      <c r="E287" s="70" t="s">
        <v>915</v>
      </c>
      <c r="F287" s="70" t="s">
        <v>904</v>
      </c>
      <c r="G287" s="300" t="s">
        <v>5</v>
      </c>
      <c r="H287" s="300" t="s">
        <v>5</v>
      </c>
      <c r="J287" s="250"/>
    </row>
    <row r="288" spans="1:10" ht="24" x14ac:dyDescent="0.2">
      <c r="A288" s="430"/>
      <c r="B288" s="429"/>
      <c r="C288" s="234" t="s">
        <v>907</v>
      </c>
      <c r="D288" s="300" t="s">
        <v>38</v>
      </c>
      <c r="E288" s="70" t="s">
        <v>916</v>
      </c>
      <c r="F288" s="70" t="s">
        <v>905</v>
      </c>
      <c r="G288" s="300" t="s">
        <v>2</v>
      </c>
      <c r="H288" s="300" t="s">
        <v>5</v>
      </c>
      <c r="J288" s="250"/>
    </row>
    <row r="289" spans="1:10" ht="36" x14ac:dyDescent="0.2">
      <c r="A289" s="430"/>
      <c r="B289" s="429"/>
      <c r="C289" s="234" t="s">
        <v>907</v>
      </c>
      <c r="D289" s="300" t="s">
        <v>38</v>
      </c>
      <c r="E289" s="70" t="s">
        <v>917</v>
      </c>
      <c r="F289" s="70" t="s">
        <v>908</v>
      </c>
      <c r="G289" s="300" t="s">
        <v>5</v>
      </c>
      <c r="H289" s="300" t="s">
        <v>5</v>
      </c>
      <c r="J289" s="250"/>
    </row>
    <row r="290" spans="1:10" ht="24" x14ac:dyDescent="0.2">
      <c r="A290" s="298">
        <v>166</v>
      </c>
      <c r="B290" s="299" t="s">
        <v>12</v>
      </c>
      <c r="C290" s="24" t="s">
        <v>427</v>
      </c>
      <c r="D290" s="284" t="s">
        <v>38</v>
      </c>
      <c r="E290" s="286" t="s">
        <v>866</v>
      </c>
      <c r="F290" s="286" t="s">
        <v>991</v>
      </c>
      <c r="G290" s="300" t="s">
        <v>5</v>
      </c>
      <c r="H290" s="284" t="s">
        <v>5</v>
      </c>
      <c r="J290" s="250"/>
    </row>
    <row r="291" spans="1:10" ht="24" customHeight="1" x14ac:dyDescent="0.2">
      <c r="A291" s="414">
        <v>167</v>
      </c>
      <c r="B291" s="415" t="s">
        <v>984</v>
      </c>
      <c r="C291" s="24" t="s">
        <v>431</v>
      </c>
      <c r="D291" s="284" t="s">
        <v>38</v>
      </c>
      <c r="E291" s="286" t="s">
        <v>739</v>
      </c>
      <c r="F291" s="286" t="s">
        <v>992</v>
      </c>
      <c r="G291" s="300" t="s">
        <v>5</v>
      </c>
      <c r="H291" s="284" t="s">
        <v>5</v>
      </c>
      <c r="J291" s="250"/>
    </row>
    <row r="292" spans="1:10" ht="24" customHeight="1" x14ac:dyDescent="0.2">
      <c r="A292" s="414"/>
      <c r="B292" s="415"/>
      <c r="C292" s="24" t="s">
        <v>761</v>
      </c>
      <c r="D292" s="284" t="s">
        <v>38</v>
      </c>
      <c r="E292" s="286" t="s">
        <v>982</v>
      </c>
      <c r="F292" s="286" t="s">
        <v>993</v>
      </c>
      <c r="G292" s="284" t="s">
        <v>5</v>
      </c>
      <c r="H292" s="284" t="s">
        <v>5</v>
      </c>
      <c r="J292" s="250"/>
    </row>
    <row r="293" spans="1:10" s="347" customFormat="1" ht="24" x14ac:dyDescent="0.2">
      <c r="A293" s="414"/>
      <c r="B293" s="415"/>
      <c r="C293" s="373" t="s">
        <v>431</v>
      </c>
      <c r="D293" s="374" t="s">
        <v>38</v>
      </c>
      <c r="E293" s="386" t="s">
        <v>1120</v>
      </c>
      <c r="F293" s="375" t="s">
        <v>1034</v>
      </c>
      <c r="G293" s="374" t="s">
        <v>5</v>
      </c>
      <c r="H293" s="374" t="s">
        <v>5</v>
      </c>
      <c r="J293" s="348" t="s">
        <v>1116</v>
      </c>
    </row>
    <row r="294" spans="1:10" ht="24" x14ac:dyDescent="0.2">
      <c r="A294" s="298">
        <v>168</v>
      </c>
      <c r="B294" s="299" t="s">
        <v>12</v>
      </c>
      <c r="C294" s="24" t="s">
        <v>427</v>
      </c>
      <c r="D294" s="284" t="s">
        <v>38</v>
      </c>
      <c r="E294" s="286" t="s">
        <v>866</v>
      </c>
      <c r="F294" s="286" t="s">
        <v>994</v>
      </c>
      <c r="G294" s="300" t="s">
        <v>5</v>
      </c>
      <c r="H294" s="284" t="s">
        <v>5</v>
      </c>
      <c r="J294" s="250"/>
    </row>
    <row r="295" spans="1:10" ht="24" customHeight="1" x14ac:dyDescent="0.2">
      <c r="A295" s="414">
        <v>169</v>
      </c>
      <c r="B295" s="415" t="s">
        <v>981</v>
      </c>
      <c r="C295" s="24" t="s">
        <v>431</v>
      </c>
      <c r="D295" s="284" t="s">
        <v>38</v>
      </c>
      <c r="E295" s="286" t="s">
        <v>739</v>
      </c>
      <c r="F295" s="286" t="s">
        <v>995</v>
      </c>
      <c r="G295" s="300" t="s">
        <v>5</v>
      </c>
      <c r="H295" s="284" t="s">
        <v>5</v>
      </c>
      <c r="J295" s="250"/>
    </row>
    <row r="296" spans="1:10" ht="24" x14ac:dyDescent="0.2">
      <c r="A296" s="414"/>
      <c r="B296" s="415"/>
      <c r="C296" s="24" t="s">
        <v>431</v>
      </c>
      <c r="D296" s="284" t="s">
        <v>38</v>
      </c>
      <c r="E296" s="286" t="s">
        <v>1045</v>
      </c>
      <c r="F296" s="286" t="s">
        <v>996</v>
      </c>
      <c r="G296" s="284" t="s">
        <v>5</v>
      </c>
      <c r="H296" s="284" t="s">
        <v>5</v>
      </c>
      <c r="J296" s="250"/>
    </row>
    <row r="297" spans="1:10" ht="12.75" customHeight="1" x14ac:dyDescent="0.2">
      <c r="A297" s="414"/>
      <c r="B297" s="415"/>
      <c r="C297" s="24" t="s">
        <v>761</v>
      </c>
      <c r="D297" s="284" t="s">
        <v>38</v>
      </c>
      <c r="E297" s="286" t="s">
        <v>983</v>
      </c>
      <c r="F297" s="286" t="s">
        <v>997</v>
      </c>
      <c r="G297" s="284" t="s">
        <v>5</v>
      </c>
      <c r="H297" s="284" t="s">
        <v>5</v>
      </c>
      <c r="J297" s="250"/>
    </row>
    <row r="298" spans="1:10" ht="12.75" customHeight="1" x14ac:dyDescent="0.2">
      <c r="A298" s="414"/>
      <c r="B298" s="415"/>
      <c r="C298" s="24" t="s">
        <v>431</v>
      </c>
      <c r="D298" s="298" t="s">
        <v>38</v>
      </c>
      <c r="E298" s="299" t="s">
        <v>998</v>
      </c>
      <c r="F298" s="299" t="s">
        <v>999</v>
      </c>
      <c r="G298" s="298" t="s">
        <v>5</v>
      </c>
      <c r="H298" s="298" t="s">
        <v>5</v>
      </c>
      <c r="J298" s="250"/>
    </row>
    <row r="299" spans="1:10" ht="24" x14ac:dyDescent="0.2">
      <c r="A299" s="414"/>
      <c r="B299" s="415"/>
      <c r="C299" s="24" t="s">
        <v>431</v>
      </c>
      <c r="D299" s="298" t="s">
        <v>38</v>
      </c>
      <c r="E299" s="299" t="s">
        <v>1031</v>
      </c>
      <c r="F299" s="299" t="s">
        <v>1032</v>
      </c>
      <c r="G299" s="298" t="s">
        <v>5</v>
      </c>
      <c r="H299" s="298" t="s">
        <v>5</v>
      </c>
      <c r="J299" s="250"/>
    </row>
    <row r="300" spans="1:10" s="347" customFormat="1" ht="24" x14ac:dyDescent="0.2">
      <c r="A300" s="574">
        <v>170</v>
      </c>
      <c r="B300" s="575" t="s">
        <v>1013</v>
      </c>
      <c r="C300" s="576" t="s">
        <v>427</v>
      </c>
      <c r="D300" s="374" t="s">
        <v>38</v>
      </c>
      <c r="E300" s="355" t="s">
        <v>1203</v>
      </c>
      <c r="F300" s="577" t="s">
        <v>1008</v>
      </c>
      <c r="G300" s="574" t="s">
        <v>5</v>
      </c>
      <c r="H300" s="574" t="s">
        <v>5</v>
      </c>
      <c r="J300" s="402" t="s">
        <v>1200</v>
      </c>
    </row>
    <row r="301" spans="1:10" s="347" customFormat="1" ht="24" x14ac:dyDescent="0.2">
      <c r="A301" s="578">
        <v>171</v>
      </c>
      <c r="B301" s="411" t="s">
        <v>1007</v>
      </c>
      <c r="C301" s="579" t="s">
        <v>427</v>
      </c>
      <c r="D301" s="410" t="s">
        <v>38</v>
      </c>
      <c r="E301" s="355" t="s">
        <v>1203</v>
      </c>
      <c r="F301" s="580" t="s">
        <v>1009</v>
      </c>
      <c r="G301" s="578" t="s">
        <v>5</v>
      </c>
      <c r="H301" s="578" t="s">
        <v>5</v>
      </c>
      <c r="J301" s="402" t="s">
        <v>1200</v>
      </c>
    </row>
    <row r="302" spans="1:10" ht="36" x14ac:dyDescent="0.2">
      <c r="A302" s="317">
        <v>172</v>
      </c>
      <c r="B302" s="318" t="s">
        <v>1029</v>
      </c>
      <c r="C302" s="319" t="s">
        <v>427</v>
      </c>
      <c r="D302" s="297" t="s">
        <v>38</v>
      </c>
      <c r="E302" s="43" t="s">
        <v>112</v>
      </c>
      <c r="F302" s="320" t="s">
        <v>1028</v>
      </c>
      <c r="G302" s="317" t="s">
        <v>5</v>
      </c>
      <c r="H302" s="317" t="s">
        <v>5</v>
      </c>
      <c r="J302" s="250"/>
    </row>
    <row r="303" spans="1:10" s="347" customFormat="1" ht="60" x14ac:dyDescent="0.2">
      <c r="A303" s="346">
        <v>1001</v>
      </c>
      <c r="B303" s="349" t="s">
        <v>1118</v>
      </c>
      <c r="C303" s="345" t="s">
        <v>427</v>
      </c>
      <c r="D303" s="346" t="s">
        <v>38</v>
      </c>
      <c r="E303" s="349" t="s">
        <v>1152</v>
      </c>
      <c r="F303" s="350" t="s">
        <v>1079</v>
      </c>
      <c r="G303" s="407" t="s">
        <v>2</v>
      </c>
      <c r="H303" s="351" t="s">
        <v>5</v>
      </c>
      <c r="J303" s="402" t="s">
        <v>1151</v>
      </c>
    </row>
    <row r="304" spans="1:10" s="347" customFormat="1" ht="36" x14ac:dyDescent="0.2">
      <c r="A304" s="346">
        <v>1004</v>
      </c>
      <c r="B304" s="349" t="s">
        <v>1049</v>
      </c>
      <c r="C304" s="345" t="s">
        <v>427</v>
      </c>
      <c r="D304" s="346" t="s">
        <v>38</v>
      </c>
      <c r="E304" s="349" t="s">
        <v>1060</v>
      </c>
      <c r="F304" s="350" t="s">
        <v>1080</v>
      </c>
      <c r="G304" s="351" t="s">
        <v>55</v>
      </c>
      <c r="H304" s="351" t="s">
        <v>5</v>
      </c>
      <c r="J304" s="348" t="s">
        <v>1048</v>
      </c>
    </row>
    <row r="305" spans="1:11" s="347" customFormat="1" ht="36" x14ac:dyDescent="0.2">
      <c r="A305" s="346">
        <v>1005</v>
      </c>
      <c r="B305" s="349" t="s">
        <v>1050</v>
      </c>
      <c r="C305" s="345" t="s">
        <v>427</v>
      </c>
      <c r="D305" s="346" t="s">
        <v>38</v>
      </c>
      <c r="E305" s="349" t="s">
        <v>1173</v>
      </c>
      <c r="F305" s="350" t="s">
        <v>1081</v>
      </c>
      <c r="G305" s="351" t="s">
        <v>55</v>
      </c>
      <c r="H305" s="351" t="s">
        <v>5</v>
      </c>
      <c r="J305" s="402" t="s">
        <v>1151</v>
      </c>
    </row>
    <row r="306" spans="1:11" s="347" customFormat="1" ht="48" x14ac:dyDescent="0.2">
      <c r="A306" s="346">
        <v>1006</v>
      </c>
      <c r="B306" s="349" t="s">
        <v>1051</v>
      </c>
      <c r="C306" s="345" t="s">
        <v>427</v>
      </c>
      <c r="D306" s="346" t="s">
        <v>38</v>
      </c>
      <c r="E306" s="349" t="s">
        <v>1058</v>
      </c>
      <c r="F306" s="350" t="s">
        <v>1083</v>
      </c>
      <c r="G306" s="351" t="s">
        <v>2</v>
      </c>
      <c r="H306" s="351" t="s">
        <v>5</v>
      </c>
      <c r="J306" s="348" t="s">
        <v>1048</v>
      </c>
    </row>
    <row r="307" spans="1:11" s="347" customFormat="1" ht="36" x14ac:dyDescent="0.2">
      <c r="A307" s="346">
        <v>1007</v>
      </c>
      <c r="B307" s="349" t="s">
        <v>1052</v>
      </c>
      <c r="C307" s="345" t="s">
        <v>427</v>
      </c>
      <c r="D307" s="346" t="s">
        <v>38</v>
      </c>
      <c r="E307" s="349" t="s">
        <v>1061</v>
      </c>
      <c r="F307" s="350" t="s">
        <v>1084</v>
      </c>
      <c r="G307" s="351" t="s">
        <v>2</v>
      </c>
      <c r="H307" s="351" t="s">
        <v>5</v>
      </c>
      <c r="J307" s="348" t="s">
        <v>1048</v>
      </c>
    </row>
    <row r="308" spans="1:11" s="347" customFormat="1" ht="36" x14ac:dyDescent="0.2">
      <c r="A308" s="346">
        <v>1008</v>
      </c>
      <c r="B308" s="349" t="s">
        <v>1053</v>
      </c>
      <c r="C308" s="345" t="s">
        <v>427</v>
      </c>
      <c r="D308" s="346" t="s">
        <v>38</v>
      </c>
      <c r="E308" s="349" t="s">
        <v>1062</v>
      </c>
      <c r="F308" s="350" t="s">
        <v>1085</v>
      </c>
      <c r="G308" s="351" t="s">
        <v>2</v>
      </c>
      <c r="H308" s="351" t="s">
        <v>5</v>
      </c>
      <c r="J308" s="348" t="s">
        <v>1048</v>
      </c>
    </row>
    <row r="309" spans="1:11" s="347" customFormat="1" ht="24" x14ac:dyDescent="0.2">
      <c r="A309" s="346">
        <v>1009</v>
      </c>
      <c r="B309" s="349" t="s">
        <v>1054</v>
      </c>
      <c r="C309" s="345" t="s">
        <v>427</v>
      </c>
      <c r="D309" s="346" t="s">
        <v>38</v>
      </c>
      <c r="E309" s="349" t="s">
        <v>1059</v>
      </c>
      <c r="F309" s="350" t="s">
        <v>1082</v>
      </c>
      <c r="G309" s="351" t="s">
        <v>2</v>
      </c>
      <c r="H309" s="351" t="s">
        <v>5</v>
      </c>
      <c r="J309" s="348" t="s">
        <v>1048</v>
      </c>
    </row>
    <row r="310" spans="1:11" s="347" customFormat="1" ht="24" x14ac:dyDescent="0.2">
      <c r="A310" s="346">
        <v>1010</v>
      </c>
      <c r="B310" s="349" t="s">
        <v>1055</v>
      </c>
      <c r="C310" s="345" t="s">
        <v>427</v>
      </c>
      <c r="D310" s="346" t="s">
        <v>38</v>
      </c>
      <c r="E310" s="349" t="s">
        <v>1063</v>
      </c>
      <c r="F310" s="350" t="s">
        <v>1086</v>
      </c>
      <c r="G310" s="351" t="s">
        <v>2</v>
      </c>
      <c r="H310" s="351" t="s">
        <v>5</v>
      </c>
      <c r="J310" s="348" t="s">
        <v>1048</v>
      </c>
    </row>
    <row r="311" spans="1:11" s="347" customFormat="1" ht="24" x14ac:dyDescent="0.2">
      <c r="A311" s="346">
        <v>1011</v>
      </c>
      <c r="B311" s="349" t="s">
        <v>1184</v>
      </c>
      <c r="C311" s="345" t="s">
        <v>427</v>
      </c>
      <c r="D311" s="346" t="s">
        <v>38</v>
      </c>
      <c r="E311" s="349" t="s">
        <v>1185</v>
      </c>
      <c r="F311" s="350" t="s">
        <v>1186</v>
      </c>
      <c r="G311" s="351" t="s">
        <v>2</v>
      </c>
      <c r="H311" s="351" t="s">
        <v>5</v>
      </c>
      <c r="J311" s="402" t="s">
        <v>1183</v>
      </c>
    </row>
    <row r="312" spans="1:11" s="347" customFormat="1" ht="24" x14ac:dyDescent="0.2">
      <c r="A312" s="346">
        <v>1012</v>
      </c>
      <c r="B312" s="349" t="s">
        <v>1091</v>
      </c>
      <c r="C312" s="345" t="s">
        <v>427</v>
      </c>
      <c r="D312" s="346" t="s">
        <v>38</v>
      </c>
      <c r="E312" s="349" t="s">
        <v>1095</v>
      </c>
      <c r="F312" s="350" t="s">
        <v>1087</v>
      </c>
      <c r="G312" s="351" t="s">
        <v>5</v>
      </c>
      <c r="H312" s="351" t="s">
        <v>5</v>
      </c>
      <c r="J312" s="348" t="s">
        <v>1048</v>
      </c>
    </row>
    <row r="313" spans="1:11" s="347" customFormat="1" ht="24" x14ac:dyDescent="0.2">
      <c r="A313" s="346">
        <v>1013</v>
      </c>
      <c r="B313" s="349" t="s">
        <v>1092</v>
      </c>
      <c r="C313" s="345" t="s">
        <v>427</v>
      </c>
      <c r="D313" s="346" t="s">
        <v>38</v>
      </c>
      <c r="E313" s="349" t="s">
        <v>1096</v>
      </c>
      <c r="F313" s="350" t="s">
        <v>1088</v>
      </c>
      <c r="G313" s="351" t="s">
        <v>5</v>
      </c>
      <c r="H313" s="351" t="s">
        <v>5</v>
      </c>
      <c r="J313" s="348" t="s">
        <v>1048</v>
      </c>
    </row>
    <row r="314" spans="1:11" s="347" customFormat="1" ht="24" x14ac:dyDescent="0.2">
      <c r="A314" s="346">
        <v>1014</v>
      </c>
      <c r="B314" s="349" t="s">
        <v>1093</v>
      </c>
      <c r="C314" s="345" t="s">
        <v>427</v>
      </c>
      <c r="D314" s="346" t="s">
        <v>38</v>
      </c>
      <c r="E314" s="349" t="s">
        <v>1097</v>
      </c>
      <c r="F314" s="350" t="s">
        <v>1089</v>
      </c>
      <c r="G314" s="351" t="s">
        <v>5</v>
      </c>
      <c r="H314" s="351" t="s">
        <v>5</v>
      </c>
      <c r="J314" s="348" t="s">
        <v>1048</v>
      </c>
    </row>
    <row r="315" spans="1:11" s="347" customFormat="1" ht="24" x14ac:dyDescent="0.2">
      <c r="A315" s="346">
        <v>1015</v>
      </c>
      <c r="B315" s="349" t="s">
        <v>1094</v>
      </c>
      <c r="C315" s="345" t="s">
        <v>427</v>
      </c>
      <c r="D315" s="346" t="s">
        <v>38</v>
      </c>
      <c r="E315" s="349" t="s">
        <v>1098</v>
      </c>
      <c r="F315" s="350" t="s">
        <v>1090</v>
      </c>
      <c r="G315" s="351" t="s">
        <v>5</v>
      </c>
      <c r="H315" s="351" t="s">
        <v>5</v>
      </c>
      <c r="J315" s="348" t="s">
        <v>1048</v>
      </c>
    </row>
    <row r="316" spans="1:11" s="347" customFormat="1" ht="48" x14ac:dyDescent="0.2">
      <c r="A316" s="346">
        <v>1016</v>
      </c>
      <c r="B316" s="349" t="s">
        <v>1056</v>
      </c>
      <c r="C316" s="345" t="s">
        <v>427</v>
      </c>
      <c r="D316" s="346" t="s">
        <v>38</v>
      </c>
      <c r="E316" s="349" t="s">
        <v>1153</v>
      </c>
      <c r="F316" s="350" t="s">
        <v>1099</v>
      </c>
      <c r="G316" s="351" t="s">
        <v>2</v>
      </c>
      <c r="H316" s="351" t="s">
        <v>5</v>
      </c>
      <c r="J316" s="402" t="s">
        <v>1151</v>
      </c>
      <c r="K316" s="372"/>
    </row>
    <row r="317" spans="1:11" s="347" customFormat="1" ht="24" x14ac:dyDescent="0.2">
      <c r="A317" s="421">
        <v>1017</v>
      </c>
      <c r="B317" s="423" t="s">
        <v>1057</v>
      </c>
      <c r="C317" s="345" t="s">
        <v>427</v>
      </c>
      <c r="D317" s="346" t="s">
        <v>38</v>
      </c>
      <c r="E317" s="349" t="s">
        <v>1149</v>
      </c>
      <c r="F317" s="350" t="s">
        <v>1100</v>
      </c>
      <c r="G317" s="351" t="s">
        <v>2</v>
      </c>
      <c r="H317" s="351" t="s">
        <v>5</v>
      </c>
      <c r="J317" s="391" t="s">
        <v>1142</v>
      </c>
    </row>
    <row r="318" spans="1:11" s="347" customFormat="1" ht="24" x14ac:dyDescent="0.2">
      <c r="A318" s="422"/>
      <c r="B318" s="424"/>
      <c r="C318" s="345" t="s">
        <v>427</v>
      </c>
      <c r="D318" s="346" t="s">
        <v>38</v>
      </c>
      <c r="E318" s="349" t="s">
        <v>1147</v>
      </c>
      <c r="F318" s="350" t="s">
        <v>1128</v>
      </c>
      <c r="G318" s="351" t="s">
        <v>5</v>
      </c>
      <c r="H318" s="351" t="s">
        <v>5</v>
      </c>
      <c r="J318" s="391" t="s">
        <v>1145</v>
      </c>
    </row>
    <row r="319" spans="1:11" s="347" customFormat="1" ht="24" x14ac:dyDescent="0.2">
      <c r="A319" s="412">
        <v>1018</v>
      </c>
      <c r="B319" s="413" t="s">
        <v>1047</v>
      </c>
      <c r="C319" s="345" t="s">
        <v>427</v>
      </c>
      <c r="D319" s="346" t="s">
        <v>38</v>
      </c>
      <c r="E319" s="349" t="s">
        <v>1150</v>
      </c>
      <c r="F319" s="352" t="s">
        <v>1101</v>
      </c>
      <c r="G319" s="351" t="s">
        <v>2</v>
      </c>
      <c r="H319" s="351" t="s">
        <v>5</v>
      </c>
      <c r="J319" s="391" t="s">
        <v>1142</v>
      </c>
    </row>
    <row r="320" spans="1:11" s="347" customFormat="1" x14ac:dyDescent="0.2">
      <c r="A320" s="412"/>
      <c r="B320" s="413"/>
      <c r="C320" s="345" t="s">
        <v>427</v>
      </c>
      <c r="D320" s="346" t="s">
        <v>38</v>
      </c>
      <c r="E320" s="349" t="s">
        <v>1110</v>
      </c>
      <c r="F320" s="352" t="s">
        <v>1119</v>
      </c>
      <c r="G320" s="351" t="s">
        <v>2</v>
      </c>
      <c r="H320" s="351" t="s">
        <v>5</v>
      </c>
      <c r="J320" s="348" t="s">
        <v>1048</v>
      </c>
    </row>
    <row r="321" spans="1:10" s="347" customFormat="1" ht="24" x14ac:dyDescent="0.2">
      <c r="A321" s="412"/>
      <c r="B321" s="413"/>
      <c r="C321" s="345" t="s">
        <v>427</v>
      </c>
      <c r="D321" s="346" t="s">
        <v>38</v>
      </c>
      <c r="E321" s="349" t="s">
        <v>1148</v>
      </c>
      <c r="F321" s="352" t="s">
        <v>1129</v>
      </c>
      <c r="G321" s="351" t="s">
        <v>5</v>
      </c>
      <c r="H321" s="351" t="s">
        <v>5</v>
      </c>
      <c r="J321" s="391" t="s">
        <v>1145</v>
      </c>
    </row>
    <row r="322" spans="1:10" ht="12" customHeight="1" x14ac:dyDescent="0.2">
      <c r="A322" s="512" t="s">
        <v>584</v>
      </c>
      <c r="B322" s="513"/>
      <c r="C322" s="513"/>
      <c r="D322" s="513"/>
      <c r="E322" s="513"/>
      <c r="F322" s="513"/>
      <c r="G322" s="513"/>
      <c r="H322" s="514"/>
      <c r="J322" s="250"/>
    </row>
    <row r="323" spans="1:10" x14ac:dyDescent="0.2">
      <c r="A323" s="515"/>
      <c r="B323" s="516"/>
      <c r="C323" s="516"/>
      <c r="D323" s="516"/>
      <c r="E323" s="516"/>
      <c r="F323" s="516"/>
      <c r="G323" s="516"/>
      <c r="H323" s="517"/>
      <c r="J323" s="250"/>
    </row>
    <row r="324" spans="1:10" x14ac:dyDescent="0.2">
      <c r="A324" s="518"/>
      <c r="B324" s="519"/>
      <c r="C324" s="519"/>
      <c r="D324" s="519"/>
      <c r="E324" s="519"/>
      <c r="F324" s="519"/>
      <c r="G324" s="519"/>
      <c r="H324" s="520"/>
      <c r="J324" s="250"/>
    </row>
    <row r="325" spans="1:10" x14ac:dyDescent="0.2">
      <c r="A325" s="502">
        <v>1500</v>
      </c>
      <c r="B325" s="510" t="s">
        <v>513</v>
      </c>
      <c r="C325" s="24" t="s">
        <v>427</v>
      </c>
      <c r="D325" s="284" t="s">
        <v>38</v>
      </c>
      <c r="E325" s="71" t="s">
        <v>88</v>
      </c>
      <c r="F325" s="28" t="s">
        <v>564</v>
      </c>
      <c r="G325" s="29" t="s">
        <v>5</v>
      </c>
      <c r="H325" s="29" t="s">
        <v>5</v>
      </c>
      <c r="J325" s="250"/>
    </row>
    <row r="326" spans="1:10" ht="24" x14ac:dyDescent="0.2">
      <c r="A326" s="501"/>
      <c r="B326" s="511"/>
      <c r="C326" s="24" t="s">
        <v>427</v>
      </c>
      <c r="D326" s="284" t="s">
        <v>38</v>
      </c>
      <c r="E326" s="71" t="s">
        <v>554</v>
      </c>
      <c r="F326" s="28" t="s">
        <v>563</v>
      </c>
      <c r="G326" s="29" t="s">
        <v>5</v>
      </c>
      <c r="H326" s="29" t="s">
        <v>5</v>
      </c>
      <c r="J326" s="250"/>
    </row>
    <row r="327" spans="1:10" x14ac:dyDescent="0.2">
      <c r="A327" s="29">
        <v>1501</v>
      </c>
      <c r="B327" s="321" t="s">
        <v>514</v>
      </c>
      <c r="C327" s="24" t="s">
        <v>427</v>
      </c>
      <c r="D327" s="284" t="s">
        <v>38</v>
      </c>
      <c r="E327" s="71" t="s">
        <v>544</v>
      </c>
      <c r="F327" s="28" t="s">
        <v>565</v>
      </c>
      <c r="G327" s="29" t="s">
        <v>5</v>
      </c>
      <c r="H327" s="29" t="s">
        <v>5</v>
      </c>
      <c r="J327" s="250"/>
    </row>
    <row r="328" spans="1:10" ht="24" x14ac:dyDescent="0.2">
      <c r="A328" s="504">
        <v>1502</v>
      </c>
      <c r="B328" s="507" t="s">
        <v>515</v>
      </c>
      <c r="C328" s="270" t="s">
        <v>427</v>
      </c>
      <c r="D328" s="271" t="s">
        <v>38</v>
      </c>
      <c r="E328" s="322" t="s">
        <v>590</v>
      </c>
      <c r="F328" s="323" t="s">
        <v>566</v>
      </c>
      <c r="G328" s="324" t="s">
        <v>2</v>
      </c>
      <c r="H328" s="324" t="s">
        <v>5</v>
      </c>
      <c r="J328" s="250"/>
    </row>
    <row r="329" spans="1:10" ht="25.9" customHeight="1" x14ac:dyDescent="0.2">
      <c r="A329" s="505"/>
      <c r="B329" s="508"/>
      <c r="C329" s="270" t="s">
        <v>427</v>
      </c>
      <c r="D329" s="271" t="s">
        <v>38</v>
      </c>
      <c r="E329" s="322" t="s">
        <v>557</v>
      </c>
      <c r="F329" s="323" t="s">
        <v>567</v>
      </c>
      <c r="G329" s="324" t="s">
        <v>2</v>
      </c>
      <c r="H329" s="324" t="s">
        <v>5</v>
      </c>
      <c r="J329" s="250"/>
    </row>
    <row r="330" spans="1:10" ht="25.15" customHeight="1" x14ac:dyDescent="0.2">
      <c r="A330" s="506"/>
      <c r="B330" s="509"/>
      <c r="C330" s="270" t="s">
        <v>427</v>
      </c>
      <c r="D330" s="271" t="s">
        <v>38</v>
      </c>
      <c r="E330" s="322" t="s">
        <v>556</v>
      </c>
      <c r="F330" s="323" t="s">
        <v>568</v>
      </c>
      <c r="G330" s="324" t="s">
        <v>2</v>
      </c>
      <c r="H330" s="324" t="s">
        <v>5</v>
      </c>
      <c r="J330" s="250"/>
    </row>
    <row r="331" spans="1:10" ht="24" x14ac:dyDescent="0.2">
      <c r="A331" s="325">
        <v>1503</v>
      </c>
      <c r="B331" s="326" t="s">
        <v>553</v>
      </c>
      <c r="C331" s="327" t="s">
        <v>427</v>
      </c>
      <c r="D331" s="271" t="s">
        <v>38</v>
      </c>
      <c r="E331" s="328" t="s">
        <v>92</v>
      </c>
      <c r="F331" s="323" t="s">
        <v>569</v>
      </c>
      <c r="G331" s="324" t="s">
        <v>2</v>
      </c>
      <c r="H331" s="324" t="s">
        <v>5</v>
      </c>
      <c r="J331" s="250"/>
    </row>
    <row r="332" spans="1:10" ht="36" customHeight="1" x14ac:dyDescent="0.2">
      <c r="A332" s="502">
        <v>1504</v>
      </c>
      <c r="B332" s="416" t="s">
        <v>516</v>
      </c>
      <c r="C332" s="521" t="s">
        <v>427</v>
      </c>
      <c r="D332" s="284" t="s">
        <v>38</v>
      </c>
      <c r="E332" s="329" t="s">
        <v>605</v>
      </c>
      <c r="F332" s="28" t="s">
        <v>570</v>
      </c>
      <c r="G332" s="29" t="s">
        <v>5</v>
      </c>
      <c r="H332" s="29" t="s">
        <v>5</v>
      </c>
      <c r="J332" s="250"/>
    </row>
    <row r="333" spans="1:10" ht="36.6" customHeight="1" x14ac:dyDescent="0.2">
      <c r="A333" s="503"/>
      <c r="B333" s="445"/>
      <c r="C333" s="443"/>
      <c r="D333" s="271" t="s">
        <v>38</v>
      </c>
      <c r="E333" s="330" t="s">
        <v>558</v>
      </c>
      <c r="F333" s="323" t="s">
        <v>571</v>
      </c>
      <c r="G333" s="324" t="s">
        <v>2</v>
      </c>
      <c r="H333" s="324" t="s">
        <v>5</v>
      </c>
      <c r="J333" s="250"/>
    </row>
    <row r="334" spans="1:10" x14ac:dyDescent="0.2">
      <c r="A334" s="29">
        <v>1505</v>
      </c>
      <c r="B334" s="321" t="s">
        <v>517</v>
      </c>
      <c r="C334" s="79" t="s">
        <v>427</v>
      </c>
      <c r="D334" s="284" t="s">
        <v>38</v>
      </c>
      <c r="E334" s="18" t="s">
        <v>604</v>
      </c>
      <c r="F334" s="28" t="s">
        <v>572</v>
      </c>
      <c r="G334" s="29" t="s">
        <v>5</v>
      </c>
      <c r="H334" s="29" t="s">
        <v>5</v>
      </c>
      <c r="J334" s="250"/>
    </row>
    <row r="335" spans="1:10" ht="39" customHeight="1" x14ac:dyDescent="0.2">
      <c r="A335" s="502">
        <v>1506</v>
      </c>
      <c r="B335" s="416" t="s">
        <v>545</v>
      </c>
      <c r="C335" s="79" t="s">
        <v>427</v>
      </c>
      <c r="D335" s="284" t="s">
        <v>38</v>
      </c>
      <c r="E335" s="18" t="s">
        <v>92</v>
      </c>
      <c r="F335" s="28" t="s">
        <v>573</v>
      </c>
      <c r="G335" s="29" t="s">
        <v>5</v>
      </c>
      <c r="H335" s="29" t="s">
        <v>5</v>
      </c>
      <c r="J335" s="250"/>
    </row>
    <row r="336" spans="1:10" ht="27.6" customHeight="1" x14ac:dyDescent="0.2">
      <c r="A336" s="501"/>
      <c r="B336" s="417"/>
      <c r="C336" s="79" t="s">
        <v>427</v>
      </c>
      <c r="D336" s="284" t="s">
        <v>38</v>
      </c>
      <c r="E336" s="18" t="s">
        <v>560</v>
      </c>
      <c r="F336" s="28" t="s">
        <v>574</v>
      </c>
      <c r="G336" s="29" t="s">
        <v>5</v>
      </c>
      <c r="H336" s="29" t="s">
        <v>5</v>
      </c>
      <c r="J336" s="250"/>
    </row>
    <row r="337" spans="1:10" ht="36" customHeight="1" x14ac:dyDescent="0.2">
      <c r="A337" s="502">
        <v>1507</v>
      </c>
      <c r="B337" s="416" t="s">
        <v>546</v>
      </c>
      <c r="C337" s="79" t="s">
        <v>427</v>
      </c>
      <c r="D337" s="284" t="s">
        <v>38</v>
      </c>
      <c r="E337" s="18" t="s">
        <v>92</v>
      </c>
      <c r="F337" s="28" t="s">
        <v>575</v>
      </c>
      <c r="G337" s="29" t="s">
        <v>5</v>
      </c>
      <c r="H337" s="29" t="s">
        <v>5</v>
      </c>
      <c r="J337" s="250"/>
    </row>
    <row r="338" spans="1:10" ht="28.9" customHeight="1" x14ac:dyDescent="0.2">
      <c r="A338" s="501"/>
      <c r="B338" s="417"/>
      <c r="C338" s="79" t="s">
        <v>427</v>
      </c>
      <c r="D338" s="284" t="s">
        <v>38</v>
      </c>
      <c r="E338" s="18" t="s">
        <v>561</v>
      </c>
      <c r="F338" s="28" t="s">
        <v>576</v>
      </c>
      <c r="G338" s="29" t="s">
        <v>5</v>
      </c>
      <c r="H338" s="29" t="s">
        <v>5</v>
      </c>
      <c r="J338" s="250"/>
    </row>
    <row r="339" spans="1:10" ht="24" x14ac:dyDescent="0.2">
      <c r="A339" s="502">
        <v>1508</v>
      </c>
      <c r="B339" s="275" t="s">
        <v>518</v>
      </c>
      <c r="C339" s="79" t="s">
        <v>427</v>
      </c>
      <c r="D339" s="284" t="s">
        <v>38</v>
      </c>
      <c r="E339" s="18" t="s">
        <v>92</v>
      </c>
      <c r="F339" s="28" t="s">
        <v>577</v>
      </c>
      <c r="G339" s="29" t="s">
        <v>5</v>
      </c>
      <c r="H339" s="29" t="s">
        <v>5</v>
      </c>
      <c r="J339" s="250"/>
    </row>
    <row r="340" spans="1:10" ht="21.6" customHeight="1" x14ac:dyDescent="0.2">
      <c r="A340" s="500"/>
      <c r="B340" s="277"/>
      <c r="C340" s="79" t="s">
        <v>427</v>
      </c>
      <c r="D340" s="284" t="s">
        <v>38</v>
      </c>
      <c r="E340" s="18" t="s">
        <v>562</v>
      </c>
      <c r="F340" s="28" t="s">
        <v>578</v>
      </c>
      <c r="G340" s="29" t="s">
        <v>5</v>
      </c>
      <c r="H340" s="29" t="s">
        <v>5</v>
      </c>
      <c r="J340" s="250"/>
    </row>
    <row r="341" spans="1:10" ht="24" x14ac:dyDescent="0.2">
      <c r="A341" s="501"/>
      <c r="B341" s="287"/>
      <c r="C341" s="79" t="s">
        <v>427</v>
      </c>
      <c r="D341" s="284" t="s">
        <v>38</v>
      </c>
      <c r="E341" s="25" t="s">
        <v>559</v>
      </c>
      <c r="F341" s="28" t="s">
        <v>579</v>
      </c>
      <c r="G341" s="29" t="s">
        <v>5</v>
      </c>
      <c r="H341" s="29" t="s">
        <v>5</v>
      </c>
      <c r="J341" s="250"/>
    </row>
    <row r="342" spans="1:10" ht="24" x14ac:dyDescent="0.2">
      <c r="A342" s="29">
        <v>1509</v>
      </c>
      <c r="B342" s="285" t="s">
        <v>519</v>
      </c>
      <c r="C342" s="79" t="s">
        <v>427</v>
      </c>
      <c r="D342" s="284" t="s">
        <v>38</v>
      </c>
      <c r="E342" s="71" t="s">
        <v>700</v>
      </c>
      <c r="F342" s="28" t="s">
        <v>580</v>
      </c>
      <c r="G342" s="29" t="s">
        <v>5</v>
      </c>
      <c r="H342" s="29" t="s">
        <v>5</v>
      </c>
      <c r="J342" s="250"/>
    </row>
    <row r="343" spans="1:10" ht="24" customHeight="1" x14ac:dyDescent="0.2">
      <c r="A343" s="502">
        <v>1510</v>
      </c>
      <c r="B343" s="416" t="s">
        <v>520</v>
      </c>
      <c r="C343" s="79" t="s">
        <v>427</v>
      </c>
      <c r="D343" s="284" t="s">
        <v>38</v>
      </c>
      <c r="E343" s="71" t="s">
        <v>701</v>
      </c>
      <c r="F343" s="28" t="s">
        <v>581</v>
      </c>
      <c r="G343" s="29" t="s">
        <v>5</v>
      </c>
      <c r="H343" s="29" t="s">
        <v>5</v>
      </c>
      <c r="J343" s="250"/>
    </row>
    <row r="344" spans="1:10" x14ac:dyDescent="0.2">
      <c r="A344" s="501"/>
      <c r="B344" s="417"/>
      <c r="C344" s="79" t="s">
        <v>427</v>
      </c>
      <c r="D344" s="284" t="s">
        <v>38</v>
      </c>
      <c r="E344" s="71" t="s">
        <v>585</v>
      </c>
      <c r="F344" s="28" t="s">
        <v>586</v>
      </c>
      <c r="G344" s="29" t="s">
        <v>5</v>
      </c>
      <c r="H344" s="29" t="s">
        <v>5</v>
      </c>
      <c r="J344" s="250"/>
    </row>
    <row r="345" spans="1:10" ht="24" x14ac:dyDescent="0.2">
      <c r="A345" s="29">
        <v>1511</v>
      </c>
      <c r="B345" s="285" t="s">
        <v>521</v>
      </c>
      <c r="C345" s="79" t="s">
        <v>427</v>
      </c>
      <c r="D345" s="284" t="s">
        <v>38</v>
      </c>
      <c r="E345" s="71" t="s">
        <v>702</v>
      </c>
      <c r="F345" s="28" t="s">
        <v>582</v>
      </c>
      <c r="G345" s="29" t="s">
        <v>5</v>
      </c>
      <c r="H345" s="29" t="s">
        <v>5</v>
      </c>
      <c r="J345" s="250"/>
    </row>
    <row r="346" spans="1:10" ht="24.6" customHeight="1" x14ac:dyDescent="0.2">
      <c r="A346" s="499">
        <v>1512</v>
      </c>
      <c r="B346" s="437" t="s">
        <v>522</v>
      </c>
      <c r="C346" s="24" t="s">
        <v>427</v>
      </c>
      <c r="D346" s="284" t="s">
        <v>38</v>
      </c>
      <c r="E346" s="71" t="s">
        <v>703</v>
      </c>
      <c r="F346" s="28" t="s">
        <v>583</v>
      </c>
      <c r="G346" s="29" t="s">
        <v>5</v>
      </c>
      <c r="H346" s="29" t="s">
        <v>5</v>
      </c>
      <c r="J346" s="250"/>
    </row>
    <row r="347" spans="1:10" x14ac:dyDescent="0.2">
      <c r="A347" s="500"/>
      <c r="B347" s="476"/>
      <c r="C347" s="24" t="s">
        <v>427</v>
      </c>
      <c r="D347" s="284" t="s">
        <v>38</v>
      </c>
      <c r="E347" s="71" t="s">
        <v>587</v>
      </c>
      <c r="F347" s="28" t="s">
        <v>588</v>
      </c>
      <c r="G347" s="29" t="s">
        <v>5</v>
      </c>
      <c r="H347" s="29" t="s">
        <v>5</v>
      </c>
      <c r="J347" s="250"/>
    </row>
    <row r="348" spans="1:10" ht="36" x14ac:dyDescent="0.2">
      <c r="A348" s="500"/>
      <c r="B348" s="476"/>
      <c r="C348" s="24" t="s">
        <v>427</v>
      </c>
      <c r="D348" s="284" t="s">
        <v>38</v>
      </c>
      <c r="E348" s="71" t="s">
        <v>591</v>
      </c>
      <c r="F348" s="28" t="s">
        <v>589</v>
      </c>
      <c r="G348" s="29" t="s">
        <v>5</v>
      </c>
      <c r="H348" s="29" t="s">
        <v>5</v>
      </c>
      <c r="J348" s="250"/>
    </row>
    <row r="349" spans="1:10" ht="24" x14ac:dyDescent="0.2">
      <c r="A349" s="501"/>
      <c r="B349" s="417"/>
      <c r="C349" s="24" t="s">
        <v>427</v>
      </c>
      <c r="D349" s="284" t="s">
        <v>38</v>
      </c>
      <c r="E349" s="71" t="s">
        <v>636</v>
      </c>
      <c r="F349" s="28" t="s">
        <v>603</v>
      </c>
      <c r="G349" s="29" t="s">
        <v>5</v>
      </c>
      <c r="H349" s="29" t="s">
        <v>5</v>
      </c>
      <c r="J349" s="250"/>
    </row>
  </sheetData>
  <autoFilter ref="A5:J5" xr:uid="{00000000-0009-0000-0000-000000000000}"/>
  <mergeCells count="161">
    <mergeCell ref="C239:C242"/>
    <mergeCell ref="B346:B349"/>
    <mergeCell ref="A346:A349"/>
    <mergeCell ref="B229:B231"/>
    <mergeCell ref="A229:A231"/>
    <mergeCell ref="A332:A333"/>
    <mergeCell ref="A328:A330"/>
    <mergeCell ref="B328:B330"/>
    <mergeCell ref="B232:B234"/>
    <mergeCell ref="A232:A234"/>
    <mergeCell ref="A325:A326"/>
    <mergeCell ref="B325:B326"/>
    <mergeCell ref="A322:H324"/>
    <mergeCell ref="C332:C333"/>
    <mergeCell ref="A343:A344"/>
    <mergeCell ref="B343:B344"/>
    <mergeCell ref="A339:A341"/>
    <mergeCell ref="A335:A336"/>
    <mergeCell ref="B335:B336"/>
    <mergeCell ref="A337:A338"/>
    <mergeCell ref="B337:B338"/>
    <mergeCell ref="A239:A242"/>
    <mergeCell ref="A268:A271"/>
    <mergeCell ref="B275:B277"/>
    <mergeCell ref="A1:H1"/>
    <mergeCell ref="A2:H2"/>
    <mergeCell ref="A3:H3"/>
    <mergeCell ref="A205:A208"/>
    <mergeCell ref="B205:B208"/>
    <mergeCell ref="A200:A203"/>
    <mergeCell ref="B200:B203"/>
    <mergeCell ref="A31:A32"/>
    <mergeCell ref="B31:B32"/>
    <mergeCell ref="A12:A13"/>
    <mergeCell ref="B12:B13"/>
    <mergeCell ref="A15:A17"/>
    <mergeCell ref="B15:B17"/>
    <mergeCell ref="A18:A21"/>
    <mergeCell ref="B18:B21"/>
    <mergeCell ref="A39:A40"/>
    <mergeCell ref="B39:B40"/>
    <mergeCell ref="A45:A47"/>
    <mergeCell ref="B45:B47"/>
    <mergeCell ref="A22:A27"/>
    <mergeCell ref="B22:B27"/>
    <mergeCell ref="A28:A29"/>
    <mergeCell ref="B28:B29"/>
    <mergeCell ref="A69:A71"/>
    <mergeCell ref="B69:B71"/>
    <mergeCell ref="A73:A76"/>
    <mergeCell ref="B73:B76"/>
    <mergeCell ref="A50:A51"/>
    <mergeCell ref="B50:B51"/>
    <mergeCell ref="A53:A56"/>
    <mergeCell ref="B53:B56"/>
    <mergeCell ref="A58:A63"/>
    <mergeCell ref="B58:B63"/>
    <mergeCell ref="A65:A67"/>
    <mergeCell ref="B65:B67"/>
    <mergeCell ref="A78:A81"/>
    <mergeCell ref="A124:A126"/>
    <mergeCell ref="A106:A107"/>
    <mergeCell ref="A109:A116"/>
    <mergeCell ref="A92:A96"/>
    <mergeCell ref="F79:F80"/>
    <mergeCell ref="G79:G80"/>
    <mergeCell ref="A83:A85"/>
    <mergeCell ref="A98:A100"/>
    <mergeCell ref="C110:C115"/>
    <mergeCell ref="D110:D115"/>
    <mergeCell ref="H79:H80"/>
    <mergeCell ref="C79:C80"/>
    <mergeCell ref="D79:D80"/>
    <mergeCell ref="E79:E80"/>
    <mergeCell ref="B78:B81"/>
    <mergeCell ref="C152:C153"/>
    <mergeCell ref="D152:D153"/>
    <mergeCell ref="E152:E153"/>
    <mergeCell ref="B87:B90"/>
    <mergeCell ref="B118:B122"/>
    <mergeCell ref="B124:B126"/>
    <mergeCell ref="B106:B107"/>
    <mergeCell ref="B109:B116"/>
    <mergeCell ref="B92:B96"/>
    <mergeCell ref="B83:B85"/>
    <mergeCell ref="B133:B145"/>
    <mergeCell ref="H152:H153"/>
    <mergeCell ref="B98:B100"/>
    <mergeCell ref="B102:B104"/>
    <mergeCell ref="A147:A149"/>
    <mergeCell ref="B147:B149"/>
    <mergeCell ref="A151:A154"/>
    <mergeCell ref="B128:B131"/>
    <mergeCell ref="A118:A122"/>
    <mergeCell ref="A87:A90"/>
    <mergeCell ref="G152:G153"/>
    <mergeCell ref="F152:F153"/>
    <mergeCell ref="A102:A104"/>
    <mergeCell ref="A133:A145"/>
    <mergeCell ref="A128:A131"/>
    <mergeCell ref="B151:B154"/>
    <mergeCell ref="B332:B333"/>
    <mergeCell ref="B209:B210"/>
    <mergeCell ref="A209:A210"/>
    <mergeCell ref="A212:A215"/>
    <mergeCell ref="A196:A198"/>
    <mergeCell ref="B196:B198"/>
    <mergeCell ref="B225:B228"/>
    <mergeCell ref="A225:A228"/>
    <mergeCell ref="B239:B242"/>
    <mergeCell ref="A252:A254"/>
    <mergeCell ref="B252:B254"/>
    <mergeCell ref="A256:A260"/>
    <mergeCell ref="B256:B260"/>
    <mergeCell ref="A246:A250"/>
    <mergeCell ref="B246:B250"/>
    <mergeCell ref="A262:A267"/>
    <mergeCell ref="B262:B267"/>
    <mergeCell ref="A272:A274"/>
    <mergeCell ref="B272:B274"/>
    <mergeCell ref="B268:B271"/>
    <mergeCell ref="A278:A280"/>
    <mergeCell ref="B278:B280"/>
    <mergeCell ref="B220:B222"/>
    <mergeCell ref="A275:A277"/>
    <mergeCell ref="B173:B175"/>
    <mergeCell ref="A158:A160"/>
    <mergeCell ref="B158:B160"/>
    <mergeCell ref="A162:A164"/>
    <mergeCell ref="B162:B164"/>
    <mergeCell ref="A167:A168"/>
    <mergeCell ref="B167:B168"/>
    <mergeCell ref="A169:A171"/>
    <mergeCell ref="B169:B171"/>
    <mergeCell ref="A173:A175"/>
    <mergeCell ref="A177:A179"/>
    <mergeCell ref="B177:B179"/>
    <mergeCell ref="B183:B185"/>
    <mergeCell ref="B286:B289"/>
    <mergeCell ref="A286:A289"/>
    <mergeCell ref="B282:B285"/>
    <mergeCell ref="A282:A285"/>
    <mergeCell ref="B212:B215"/>
    <mergeCell ref="A217:A218"/>
    <mergeCell ref="B180:B182"/>
    <mergeCell ref="A180:A182"/>
    <mergeCell ref="A183:A188"/>
    <mergeCell ref="A319:A321"/>
    <mergeCell ref="B319:B321"/>
    <mergeCell ref="A291:A293"/>
    <mergeCell ref="B291:B293"/>
    <mergeCell ref="A295:A299"/>
    <mergeCell ref="B295:B299"/>
    <mergeCell ref="B217:B218"/>
    <mergeCell ref="B186:B188"/>
    <mergeCell ref="A192:A193"/>
    <mergeCell ref="B192:B193"/>
    <mergeCell ref="A317:A318"/>
    <mergeCell ref="B317:B318"/>
    <mergeCell ref="B190:B191"/>
    <mergeCell ref="A190:A191"/>
  </mergeCells>
  <phoneticPr fontId="25" type="noConversion"/>
  <pageMargins left="0.78740157499999996" right="0.78740157499999996" top="0.984251969" bottom="0.984251969" header="0.4921259845" footer="0.4921259845"/>
  <pageSetup paperSize="8" scale="95" fitToHeight="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CF1B2-2EFA-4203-82A8-43B9970EC0FE}">
  <dimension ref="A1:F22"/>
  <sheetViews>
    <sheetView workbookViewId="0">
      <selection activeCell="F11" sqref="F11"/>
    </sheetView>
  </sheetViews>
  <sheetFormatPr baseColWidth="10" defaultRowHeight="12.75" x14ac:dyDescent="0.2"/>
  <cols>
    <col min="1" max="1" width="4.5703125" customWidth="1"/>
    <col min="2" max="2" width="163.85546875" customWidth="1"/>
    <col min="3" max="3" width="6.140625" customWidth="1"/>
    <col min="4" max="4" width="11.42578125" bestFit="1" customWidth="1"/>
  </cols>
  <sheetData>
    <row r="1" spans="1:6" ht="14.25" x14ac:dyDescent="0.2">
      <c r="A1" s="404" t="s">
        <v>1172</v>
      </c>
      <c r="B1" s="405"/>
      <c r="D1" s="406" t="s">
        <v>1176</v>
      </c>
      <c r="E1" s="406" t="s">
        <v>1175</v>
      </c>
    </row>
    <row r="2" spans="1:6" ht="14.25" x14ac:dyDescent="0.2">
      <c r="A2" s="406"/>
      <c r="B2" s="404" t="s">
        <v>1157</v>
      </c>
      <c r="C2" s="408"/>
      <c r="D2" s="405"/>
      <c r="E2" s="405"/>
    </row>
    <row r="3" spans="1:6" ht="14.25" x14ac:dyDescent="0.2">
      <c r="A3" s="406" t="s">
        <v>1156</v>
      </c>
      <c r="B3" s="404" t="s">
        <v>1158</v>
      </c>
      <c r="C3" s="408"/>
      <c r="D3" s="405"/>
      <c r="E3" s="405"/>
    </row>
    <row r="4" spans="1:6" ht="14.25" x14ac:dyDescent="0.2">
      <c r="A4" s="406" t="s">
        <v>1156</v>
      </c>
      <c r="B4" s="404" t="s">
        <v>1179</v>
      </c>
      <c r="C4" s="408"/>
      <c r="D4" s="405"/>
      <c r="E4" s="405"/>
    </row>
    <row r="5" spans="1:6" ht="14.25" x14ac:dyDescent="0.2">
      <c r="A5" s="406" t="s">
        <v>1156</v>
      </c>
      <c r="B5" s="404" t="s">
        <v>1159</v>
      </c>
      <c r="C5" s="408"/>
      <c r="D5" s="405"/>
      <c r="E5" s="405"/>
    </row>
    <row r="6" spans="1:6" ht="14.25" x14ac:dyDescent="0.2">
      <c r="A6" s="406" t="s">
        <v>1156</v>
      </c>
      <c r="B6" s="404" t="s">
        <v>1160</v>
      </c>
      <c r="C6" s="408"/>
      <c r="D6" s="405"/>
      <c r="E6" s="405"/>
    </row>
    <row r="7" spans="1:6" ht="14.25" x14ac:dyDescent="0.2">
      <c r="A7" s="406" t="s">
        <v>1156</v>
      </c>
      <c r="B7" s="404" t="s">
        <v>1180</v>
      </c>
      <c r="C7" s="408"/>
      <c r="D7" s="405"/>
      <c r="E7" s="405"/>
    </row>
    <row r="8" spans="1:6" ht="14.25" x14ac:dyDescent="0.2">
      <c r="A8" s="406" t="s">
        <v>1156</v>
      </c>
      <c r="B8" s="404" t="s">
        <v>1161</v>
      </c>
      <c r="C8" s="408"/>
      <c r="D8" s="405"/>
      <c r="E8" s="405"/>
    </row>
    <row r="9" spans="1:6" ht="14.25" x14ac:dyDescent="0.2">
      <c r="A9" s="406" t="s">
        <v>1156</v>
      </c>
      <c r="B9" s="404" t="s">
        <v>1162</v>
      </c>
      <c r="C9" s="408"/>
      <c r="D9" s="405"/>
      <c r="E9" s="405"/>
    </row>
    <row r="10" spans="1:6" ht="14.25" x14ac:dyDescent="0.2">
      <c r="A10" s="571" t="s">
        <v>1156</v>
      </c>
      <c r="B10" s="572" t="s">
        <v>1163</v>
      </c>
      <c r="C10" s="573"/>
      <c r="D10" s="571">
        <v>2017</v>
      </c>
      <c r="E10" s="571">
        <v>2019</v>
      </c>
      <c r="F10" s="36" t="s">
        <v>1198</v>
      </c>
    </row>
    <row r="11" spans="1:6" ht="14.25" x14ac:dyDescent="0.2">
      <c r="A11" s="406" t="s">
        <v>1156</v>
      </c>
      <c r="B11" s="404" t="s">
        <v>1164</v>
      </c>
      <c r="C11" s="408"/>
      <c r="D11" s="405">
        <v>2022</v>
      </c>
      <c r="E11" s="405"/>
    </row>
    <row r="12" spans="1:6" ht="14.25" x14ac:dyDescent="0.2">
      <c r="A12" s="406" t="s">
        <v>1156</v>
      </c>
      <c r="B12" s="404" t="s">
        <v>1165</v>
      </c>
      <c r="C12" s="408"/>
      <c r="D12" s="405">
        <v>2022</v>
      </c>
      <c r="E12" s="405">
        <v>2023</v>
      </c>
    </row>
    <row r="13" spans="1:6" ht="14.25" x14ac:dyDescent="0.2">
      <c r="A13" s="406" t="s">
        <v>1156</v>
      </c>
      <c r="B13" s="404" t="s">
        <v>1166</v>
      </c>
      <c r="C13" s="408"/>
      <c r="D13" s="405">
        <v>2024</v>
      </c>
      <c r="E13" s="405"/>
    </row>
    <row r="14" spans="1:6" ht="14.25" x14ac:dyDescent="0.2">
      <c r="A14" s="406" t="s">
        <v>1156</v>
      </c>
      <c r="B14" s="404" t="s">
        <v>1167</v>
      </c>
      <c r="C14" s="408"/>
      <c r="D14" s="405">
        <v>2025</v>
      </c>
      <c r="E14" s="405"/>
    </row>
    <row r="15" spans="1:6" ht="14.25" x14ac:dyDescent="0.2">
      <c r="A15" s="406" t="s">
        <v>1156</v>
      </c>
      <c r="B15" s="404" t="s">
        <v>1168</v>
      </c>
      <c r="C15" s="408"/>
      <c r="D15" s="405">
        <v>2026</v>
      </c>
      <c r="E15" s="405"/>
    </row>
    <row r="16" spans="1:6" ht="14.25" x14ac:dyDescent="0.2">
      <c r="A16" s="406" t="s">
        <v>1156</v>
      </c>
      <c r="B16" s="404" t="s">
        <v>1169</v>
      </c>
      <c r="C16" s="408"/>
      <c r="D16" s="405">
        <v>2026</v>
      </c>
      <c r="E16" s="405"/>
    </row>
    <row r="17" spans="1:5" ht="14.25" x14ac:dyDescent="0.2">
      <c r="A17" s="406" t="s">
        <v>1156</v>
      </c>
      <c r="B17" s="404" t="s">
        <v>1170</v>
      </c>
      <c r="C17" s="408"/>
      <c r="D17" s="405">
        <v>2026</v>
      </c>
      <c r="E17" s="405"/>
    </row>
    <row r="18" spans="1:5" ht="14.25" x14ac:dyDescent="0.2">
      <c r="A18" s="406" t="s">
        <v>1156</v>
      </c>
      <c r="B18" s="404" t="s">
        <v>1171</v>
      </c>
      <c r="C18" s="408"/>
      <c r="D18" s="405">
        <v>2026</v>
      </c>
      <c r="E18" s="405"/>
    </row>
    <row r="19" spans="1:5" ht="14.25" x14ac:dyDescent="0.2">
      <c r="A19" s="406" t="s">
        <v>1156</v>
      </c>
      <c r="B19" s="404" t="s">
        <v>1178</v>
      </c>
      <c r="C19" s="408"/>
      <c r="D19" s="405">
        <v>2026</v>
      </c>
      <c r="E19" s="405"/>
    </row>
    <row r="20" spans="1:5" ht="14.25" x14ac:dyDescent="0.2">
      <c r="A20" s="406" t="s">
        <v>1156</v>
      </c>
      <c r="B20" s="404" t="s">
        <v>1177</v>
      </c>
      <c r="C20" s="408"/>
      <c r="D20" s="405">
        <v>2026</v>
      </c>
      <c r="E20" s="405"/>
    </row>
    <row r="21" spans="1:5" ht="14.25" x14ac:dyDescent="0.2">
      <c r="A21" s="404" t="s">
        <v>1154</v>
      </c>
      <c r="B21" s="405"/>
      <c r="D21" s="405"/>
      <c r="E21" s="405"/>
    </row>
    <row r="22" spans="1:5" ht="14.25" x14ac:dyDescent="0.2">
      <c r="A22" s="404" t="s">
        <v>1155</v>
      </c>
      <c r="B22" s="405"/>
      <c r="D22" s="405"/>
      <c r="E22" s="405"/>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96"/>
  <sheetViews>
    <sheetView zoomScaleNormal="100" workbookViewId="0">
      <selection activeCell="A11" sqref="A11"/>
    </sheetView>
  </sheetViews>
  <sheetFormatPr baseColWidth="10" defaultColWidth="11.42578125" defaultRowHeight="14.25" x14ac:dyDescent="0.2"/>
  <cols>
    <col min="1" max="1" width="56.140625" style="139" customWidth="1"/>
    <col min="2" max="2" width="4.42578125" style="139" bestFit="1" customWidth="1"/>
    <col min="3" max="3" width="12" style="139" bestFit="1" customWidth="1"/>
    <col min="4" max="4" width="4.42578125" style="139" bestFit="1" customWidth="1"/>
    <col min="5" max="5" width="16.140625" style="139" customWidth="1"/>
    <col min="6" max="6" width="19" style="139" bestFit="1" customWidth="1"/>
    <col min="7" max="7" width="31.42578125" style="139" bestFit="1" customWidth="1"/>
    <col min="8" max="8" width="49.5703125" style="139" bestFit="1" customWidth="1"/>
    <col min="9" max="9" width="17.5703125" style="152" customWidth="1"/>
    <col min="10" max="10" width="4.42578125" style="139" customWidth="1"/>
    <col min="11" max="11" width="38.140625" style="139" customWidth="1"/>
    <col min="12" max="12" width="14.140625" style="139" customWidth="1"/>
    <col min="13" max="13" width="28.5703125" style="139" bestFit="1" customWidth="1"/>
    <col min="14" max="14" width="7.28515625" style="139" customWidth="1"/>
    <col min="15" max="15" width="7" style="139" customWidth="1"/>
    <col min="16" max="16" width="30.5703125" style="139" customWidth="1"/>
    <col min="17" max="17" width="7.42578125" style="139" bestFit="1" customWidth="1"/>
    <col min="18" max="16384" width="11.42578125" style="139"/>
  </cols>
  <sheetData>
    <row r="1" spans="1:9" x14ac:dyDescent="0.2">
      <c r="A1" s="135" t="s">
        <v>642</v>
      </c>
      <c r="B1" s="136"/>
      <c r="C1" s="136"/>
      <c r="D1" s="136"/>
      <c r="E1" s="136"/>
      <c r="F1" s="136"/>
      <c r="G1" s="137"/>
      <c r="H1" s="137"/>
      <c r="I1" s="138"/>
    </row>
    <row r="2" spans="1:9" x14ac:dyDescent="0.2">
      <c r="A2" s="140"/>
      <c r="B2" s="141"/>
      <c r="C2" s="141"/>
      <c r="D2" s="141"/>
      <c r="E2" s="141"/>
      <c r="F2" s="141"/>
      <c r="I2" s="142"/>
    </row>
    <row r="3" spans="1:9" x14ac:dyDescent="0.2">
      <c r="A3" s="143" t="s">
        <v>643</v>
      </c>
      <c r="E3" s="144">
        <v>25000</v>
      </c>
      <c r="F3" s="141"/>
      <c r="I3" s="142"/>
    </row>
    <row r="4" spans="1:9" x14ac:dyDescent="0.2">
      <c r="A4" s="139" t="s">
        <v>644</v>
      </c>
      <c r="E4" s="144">
        <v>1</v>
      </c>
      <c r="F4" s="141"/>
      <c r="I4" s="142"/>
    </row>
    <row r="5" spans="1:9" x14ac:dyDescent="0.2">
      <c r="A5" s="139" t="s">
        <v>645</v>
      </c>
      <c r="E5" s="144">
        <v>500</v>
      </c>
      <c r="F5" s="141"/>
      <c r="I5" s="142"/>
    </row>
    <row r="6" spans="1:9" x14ac:dyDescent="0.2">
      <c r="A6" s="140"/>
      <c r="B6" s="141"/>
      <c r="C6" s="141"/>
      <c r="D6" s="141"/>
      <c r="E6" s="145"/>
      <c r="F6" s="141"/>
      <c r="I6" s="142"/>
    </row>
    <row r="7" spans="1:9" x14ac:dyDescent="0.2">
      <c r="A7" s="143" t="s">
        <v>646</v>
      </c>
      <c r="E7" s="144">
        <v>10000</v>
      </c>
      <c r="I7" s="142"/>
    </row>
    <row r="8" spans="1:9" x14ac:dyDescent="0.2">
      <c r="A8" s="143" t="s">
        <v>647</v>
      </c>
      <c r="E8" s="144"/>
      <c r="I8" s="142"/>
    </row>
    <row r="9" spans="1:9" x14ac:dyDescent="0.2">
      <c r="A9" s="143" t="s">
        <v>648</v>
      </c>
      <c r="E9" s="144"/>
      <c r="I9" s="142"/>
    </row>
    <row r="10" spans="1:9" x14ac:dyDescent="0.2">
      <c r="A10" s="143" t="s">
        <v>649</v>
      </c>
      <c r="E10" s="146">
        <v>4</v>
      </c>
      <c r="I10" s="142"/>
    </row>
    <row r="11" spans="1:9" x14ac:dyDescent="0.2">
      <c r="A11" s="143" t="s">
        <v>650</v>
      </c>
      <c r="E11" s="146">
        <v>250</v>
      </c>
      <c r="F11" s="147">
        <f>E11/365</f>
        <v>0.68493150684931503</v>
      </c>
      <c r="I11" s="142"/>
    </row>
    <row r="12" spans="1:9" x14ac:dyDescent="0.2">
      <c r="A12" s="143" t="s">
        <v>651</v>
      </c>
      <c r="E12" s="148" t="s">
        <v>38</v>
      </c>
      <c r="I12" s="142"/>
    </row>
    <row r="13" spans="1:9" x14ac:dyDescent="0.2">
      <c r="A13" s="143" t="s">
        <v>652</v>
      </c>
      <c r="E13" s="146">
        <v>0</v>
      </c>
      <c r="I13" s="142"/>
    </row>
    <row r="14" spans="1:9" x14ac:dyDescent="0.2">
      <c r="A14" s="143" t="s">
        <v>777</v>
      </c>
      <c r="E14" s="148" t="s">
        <v>5</v>
      </c>
      <c r="I14" s="142"/>
    </row>
    <row r="15" spans="1:9" x14ac:dyDescent="0.2">
      <c r="A15" s="143" t="s">
        <v>653</v>
      </c>
      <c r="E15" s="144">
        <v>0</v>
      </c>
      <c r="I15" s="142"/>
    </row>
    <row r="16" spans="1:9" x14ac:dyDescent="0.2">
      <c r="A16" s="143" t="s">
        <v>654</v>
      </c>
      <c r="E16" s="144">
        <v>0</v>
      </c>
      <c r="I16" s="142"/>
    </row>
    <row r="17" spans="1:20" ht="15" thickBot="1" x14ac:dyDescent="0.25">
      <c r="A17" s="149"/>
      <c r="B17" s="150"/>
      <c r="C17" s="150"/>
      <c r="D17" s="150"/>
      <c r="E17" s="150"/>
      <c r="F17" s="150"/>
      <c r="G17" s="150"/>
      <c r="H17" s="150"/>
      <c r="I17" s="151"/>
    </row>
    <row r="18" spans="1:20" ht="15" thickBot="1" x14ac:dyDescent="0.25"/>
    <row r="19" spans="1:20" x14ac:dyDescent="0.2">
      <c r="A19" s="135" t="s">
        <v>655</v>
      </c>
      <c r="B19" s="136"/>
      <c r="C19" s="136"/>
      <c r="D19" s="136"/>
      <c r="E19" s="137"/>
      <c r="F19" s="137"/>
      <c r="G19" s="137"/>
      <c r="H19" s="137"/>
      <c r="I19" s="138"/>
    </row>
    <row r="20" spans="1:20" x14ac:dyDescent="0.2">
      <c r="A20" s="140"/>
      <c r="B20" s="141"/>
      <c r="C20" s="141"/>
      <c r="D20" s="141"/>
      <c r="I20" s="142"/>
    </row>
    <row r="21" spans="1:20" x14ac:dyDescent="0.2">
      <c r="A21" s="143" t="s">
        <v>656</v>
      </c>
      <c r="E21" s="264">
        <f>(E3-E4)</f>
        <v>24999</v>
      </c>
      <c r="I21" s="142"/>
    </row>
    <row r="22" spans="1:20" x14ac:dyDescent="0.2">
      <c r="A22" s="143"/>
      <c r="I22" s="191"/>
    </row>
    <row r="23" spans="1:20" x14ac:dyDescent="0.2">
      <c r="A23" s="143"/>
      <c r="F23" s="265" t="s">
        <v>1016</v>
      </c>
      <c r="G23" s="265" t="s">
        <v>1014</v>
      </c>
      <c r="H23" s="266" t="s">
        <v>844</v>
      </c>
      <c r="I23" s="142"/>
    </row>
    <row r="24" spans="1:20" ht="14.25" customHeight="1" x14ac:dyDescent="0.2">
      <c r="A24" s="219" t="s">
        <v>1015</v>
      </c>
      <c r="B24" s="139" t="s">
        <v>842</v>
      </c>
      <c r="C24" s="369">
        <v>2615</v>
      </c>
      <c r="D24" s="139" t="s">
        <v>841</v>
      </c>
      <c r="E24" s="267">
        <v>25000</v>
      </c>
      <c r="F24" s="268">
        <v>0.06</v>
      </c>
      <c r="G24" s="267">
        <v>620</v>
      </c>
      <c r="H24" s="261" t="str">
        <f>"(BMGsB-"&amp;G24&amp;")*"&amp;F24</f>
        <v>(BMGsB-620)*0,06</v>
      </c>
      <c r="I24" s="156">
        <f>IF($E$21&gt;C24,IF($E$21&lt;=E24,($E$21-G24)*F24,0),0)</f>
        <v>1462.74</v>
      </c>
      <c r="K24" s="233" t="s">
        <v>1116</v>
      </c>
      <c r="N24" s="153"/>
      <c r="S24" s="153"/>
      <c r="T24" s="525"/>
    </row>
    <row r="25" spans="1:20" x14ac:dyDescent="0.2">
      <c r="A25" s="219" t="s">
        <v>1015</v>
      </c>
      <c r="B25" s="139" t="s">
        <v>842</v>
      </c>
      <c r="C25" s="369">
        <v>2615</v>
      </c>
      <c r="D25" s="139" t="s">
        <v>841</v>
      </c>
      <c r="E25" s="267">
        <v>25000</v>
      </c>
      <c r="F25" s="268">
        <v>0.3</v>
      </c>
      <c r="G25" s="371">
        <v>2490</v>
      </c>
      <c r="H25" s="262" t="str">
        <f>"(BMGsB-"&amp;G25&amp;")*"&amp;F25</f>
        <v>(BMGsB-2490)*0,3</v>
      </c>
      <c r="I25" s="157">
        <f>IF($E$21&gt;C25,IF($E$21&lt;=E25,($E$21-G25)*F25,0),0)</f>
        <v>6752.7</v>
      </c>
      <c r="K25" s="233" t="s">
        <v>1116</v>
      </c>
      <c r="L25" s="153"/>
      <c r="N25" s="153"/>
      <c r="S25" s="153"/>
      <c r="T25" s="526"/>
    </row>
    <row r="26" spans="1:20" x14ac:dyDescent="0.2">
      <c r="A26" s="143"/>
      <c r="H26" s="259" t="s">
        <v>1019</v>
      </c>
      <c r="I26" s="269">
        <f>IF(I24&lt;I25,I24,I25)</f>
        <v>1462.74</v>
      </c>
    </row>
    <row r="27" spans="1:20" x14ac:dyDescent="0.2">
      <c r="A27" s="219"/>
      <c r="G27" s="153"/>
      <c r="H27" s="154"/>
      <c r="I27" s="263"/>
    </row>
    <row r="28" spans="1:20" x14ac:dyDescent="0.2">
      <c r="A28" s="219"/>
      <c r="F28" s="265" t="s">
        <v>1016</v>
      </c>
      <c r="G28" s="265" t="s">
        <v>843</v>
      </c>
      <c r="H28" s="266" t="s">
        <v>844</v>
      </c>
      <c r="I28" s="142"/>
      <c r="J28" s="207"/>
    </row>
    <row r="29" spans="1:20" x14ac:dyDescent="0.2">
      <c r="A29" s="219" t="s">
        <v>1015</v>
      </c>
      <c r="B29" s="139" t="s">
        <v>842</v>
      </c>
      <c r="C29" s="152">
        <f>E25</f>
        <v>25000</v>
      </c>
      <c r="D29" s="139" t="s">
        <v>841</v>
      </c>
      <c r="E29" s="267">
        <v>50000</v>
      </c>
      <c r="F29" s="268">
        <v>0.27</v>
      </c>
      <c r="G29" s="260">
        <f>((E24-G24)*F24)</f>
        <v>1462.8</v>
      </c>
      <c r="H29" s="261" t="str">
        <f>"(BMGsB-"&amp;C29&amp;")*"&amp;F29&amp;"+"&amp;G29</f>
        <v>(BMGsB-25000)*0,27+1462,8</v>
      </c>
      <c r="I29" s="156">
        <f>IF(E21&gt;C29,IF(E21&lt;=E29,(E21-C29)*F29+G29,0),0)</f>
        <v>0</v>
      </c>
      <c r="J29" s="207"/>
      <c r="N29" s="153"/>
      <c r="O29" s="155"/>
    </row>
    <row r="30" spans="1:20" x14ac:dyDescent="0.2">
      <c r="A30" s="219" t="s">
        <v>1015</v>
      </c>
      <c r="B30" s="139" t="s">
        <v>842</v>
      </c>
      <c r="C30" s="152">
        <f>E29</f>
        <v>50000</v>
      </c>
      <c r="D30" s="139" t="s">
        <v>841</v>
      </c>
      <c r="E30" s="267">
        <v>83333</v>
      </c>
      <c r="F30" s="268">
        <v>0.35749999999999998</v>
      </c>
      <c r="G30" s="192">
        <f>((E29-C29)*F29)+G29</f>
        <v>8212.7999999999993</v>
      </c>
      <c r="H30" s="262" t="str">
        <f>"(BMGsB-"&amp;C30&amp;")*"&amp;F30&amp;"+"&amp;G30</f>
        <v>(BMGsB-50000)*0,3575+8212,8</v>
      </c>
      <c r="I30" s="157">
        <f>IF(E21&gt;C30,IF(E21&lt;=E30,(E21-C30)*F30+G30,0),0)</f>
        <v>0</v>
      </c>
      <c r="J30" s="207"/>
      <c r="N30" s="153"/>
      <c r="O30" s="155"/>
    </row>
    <row r="31" spans="1:20" x14ac:dyDescent="0.2">
      <c r="A31" s="219" t="s">
        <v>1015</v>
      </c>
      <c r="B31" s="139" t="s">
        <v>842</v>
      </c>
      <c r="C31" s="152">
        <f>E30</f>
        <v>83333</v>
      </c>
      <c r="E31" s="267" t="s">
        <v>1018</v>
      </c>
      <c r="F31" s="267"/>
      <c r="G31" s="262">
        <f>((E30-C30)*F30)+G30</f>
        <v>20129.347499999996</v>
      </c>
      <c r="I31" s="158">
        <f>IF(E21&gt;C31,20129.35,0)</f>
        <v>0</v>
      </c>
      <c r="J31" s="207"/>
      <c r="L31" s="153"/>
      <c r="M31" s="153"/>
      <c r="N31" s="153"/>
      <c r="O31" s="154"/>
    </row>
    <row r="32" spans="1:20" x14ac:dyDescent="0.2">
      <c r="A32" s="219"/>
      <c r="I32" s="170"/>
      <c r="J32" s="207"/>
      <c r="L32" s="153"/>
      <c r="M32" s="153"/>
      <c r="N32" s="153"/>
      <c r="O32" s="154"/>
    </row>
    <row r="33" spans="1:11" ht="15" thickBot="1" x14ac:dyDescent="0.25">
      <c r="A33" s="149"/>
      <c r="B33" s="150"/>
      <c r="C33" s="150"/>
      <c r="D33" s="150"/>
      <c r="E33" s="150"/>
      <c r="F33" s="150"/>
      <c r="G33" s="150"/>
      <c r="H33" s="159" t="s">
        <v>657</v>
      </c>
      <c r="I33" s="160">
        <f>SUM(I26:I31)</f>
        <v>1462.74</v>
      </c>
      <c r="J33" s="207"/>
    </row>
    <row r="34" spans="1:11" ht="15" thickBot="1" x14ac:dyDescent="0.25"/>
    <row r="35" spans="1:11" x14ac:dyDescent="0.2">
      <c r="A35" s="135" t="s">
        <v>658</v>
      </c>
      <c r="B35" s="136"/>
      <c r="C35" s="136"/>
      <c r="D35" s="136"/>
      <c r="E35" s="136"/>
      <c r="F35" s="136"/>
      <c r="G35" s="137"/>
      <c r="H35" s="137"/>
      <c r="I35" s="138"/>
    </row>
    <row r="36" spans="1:11" x14ac:dyDescent="0.2">
      <c r="A36" s="143"/>
      <c r="I36" s="142"/>
    </row>
    <row r="37" spans="1:11" x14ac:dyDescent="0.2">
      <c r="A37" s="161" t="s">
        <v>646</v>
      </c>
      <c r="B37" s="162"/>
      <c r="C37" s="162"/>
      <c r="D37" s="162"/>
      <c r="E37" s="162"/>
      <c r="F37" s="162"/>
      <c r="G37" s="162"/>
      <c r="H37" s="162"/>
      <c r="I37" s="163">
        <f>E7</f>
        <v>10000</v>
      </c>
    </row>
    <row r="38" spans="1:11" x14ac:dyDescent="0.2">
      <c r="A38" s="164" t="str">
        <f>"+ Überhang sonstige Bezüge (&gt;"&amp;C31&amp;")"</f>
        <v>+ Überhang sonstige Bezüge (&gt;83333)</v>
      </c>
      <c r="B38" s="153"/>
      <c r="C38" s="153"/>
      <c r="D38" s="153"/>
      <c r="I38" s="165">
        <f>IF(E21&gt;C31,E21-C31,0)</f>
        <v>0</v>
      </c>
    </row>
    <row r="39" spans="1:11" x14ac:dyDescent="0.2">
      <c r="A39" s="164" t="s">
        <v>659</v>
      </c>
      <c r="B39" s="153"/>
      <c r="C39" s="153"/>
      <c r="D39" s="153"/>
      <c r="E39" s="153"/>
      <c r="F39" s="153"/>
      <c r="I39" s="165">
        <f>-E8</f>
        <v>0</v>
      </c>
    </row>
    <row r="40" spans="1:11" x14ac:dyDescent="0.2">
      <c r="A40" s="164" t="s">
        <v>660</v>
      </c>
      <c r="B40" s="153"/>
      <c r="C40" s="153"/>
      <c r="D40" s="153"/>
      <c r="E40" s="153"/>
      <c r="F40" s="153"/>
      <c r="I40" s="165">
        <f>-E9</f>
        <v>0</v>
      </c>
    </row>
    <row r="41" spans="1:11" x14ac:dyDescent="0.2">
      <c r="A41" s="166" t="s">
        <v>661</v>
      </c>
      <c r="B41" s="167"/>
      <c r="C41" s="167"/>
      <c r="D41" s="167"/>
      <c r="E41" s="167"/>
      <c r="F41" s="167"/>
      <c r="G41" s="168"/>
      <c r="H41" s="168"/>
      <c r="I41" s="169">
        <f>SUM(I37:I40)/F11</f>
        <v>14600</v>
      </c>
    </row>
    <row r="42" spans="1:11" x14ac:dyDescent="0.2">
      <c r="A42" s="143"/>
      <c r="I42" s="142"/>
    </row>
    <row r="43" spans="1:11" x14ac:dyDescent="0.2">
      <c r="A43" s="171" t="s">
        <v>817</v>
      </c>
      <c r="B43" s="172"/>
      <c r="C43" s="172"/>
      <c r="D43" s="172"/>
      <c r="E43" s="527" t="s">
        <v>849</v>
      </c>
      <c r="F43" s="527"/>
      <c r="G43" s="527"/>
      <c r="H43" s="173"/>
      <c r="I43" s="175">
        <f>IF(E10&lt;6,-132,0)</f>
        <v>-132</v>
      </c>
    </row>
    <row r="44" spans="1:11" x14ac:dyDescent="0.2">
      <c r="A44" s="143"/>
      <c r="I44" s="170"/>
    </row>
    <row r="45" spans="1:11" x14ac:dyDescent="0.2">
      <c r="A45" s="171"/>
      <c r="B45" s="172"/>
      <c r="C45" s="172"/>
      <c r="D45" s="172"/>
      <c r="E45" s="172"/>
      <c r="F45" s="172"/>
      <c r="G45" s="173"/>
      <c r="H45" s="259" t="s">
        <v>1017</v>
      </c>
      <c r="I45" s="174">
        <f>(I41+I43)</f>
        <v>14468</v>
      </c>
    </row>
    <row r="46" spans="1:11" x14ac:dyDescent="0.2">
      <c r="A46" s="164"/>
      <c r="B46" s="153"/>
      <c r="C46" s="153"/>
      <c r="D46" s="153"/>
      <c r="E46" s="153"/>
      <c r="F46" s="153"/>
      <c r="I46" s="191"/>
    </row>
    <row r="47" spans="1:11" x14ac:dyDescent="0.2">
      <c r="A47" s="143"/>
      <c r="F47" s="189" t="s">
        <v>1016</v>
      </c>
      <c r="G47" s="189" t="s">
        <v>843</v>
      </c>
      <c r="H47" s="190" t="s">
        <v>844</v>
      </c>
      <c r="I47" s="142"/>
    </row>
    <row r="48" spans="1:11" x14ac:dyDescent="0.2">
      <c r="A48" s="219" t="s">
        <v>853</v>
      </c>
      <c r="C48" s="152"/>
      <c r="D48" s="139" t="s">
        <v>841</v>
      </c>
      <c r="E48" s="369">
        <v>13539</v>
      </c>
      <c r="F48" s="194">
        <v>0</v>
      </c>
      <c r="G48" s="217">
        <v>0</v>
      </c>
      <c r="H48" s="218">
        <v>0</v>
      </c>
      <c r="I48" s="163">
        <v>0</v>
      </c>
      <c r="K48" s="233" t="s">
        <v>1116</v>
      </c>
    </row>
    <row r="49" spans="1:11" x14ac:dyDescent="0.2">
      <c r="A49" s="219" t="s">
        <v>853</v>
      </c>
      <c r="B49" s="139" t="s">
        <v>842</v>
      </c>
      <c r="C49" s="152">
        <f t="shared" ref="C49:C54" si="0">E48</f>
        <v>13539</v>
      </c>
      <c r="D49" s="139" t="s">
        <v>841</v>
      </c>
      <c r="E49" s="369">
        <v>21992</v>
      </c>
      <c r="F49" s="194">
        <v>0.2</v>
      </c>
      <c r="G49" s="192">
        <f>((E48-C48)*F48)+G48</f>
        <v>0</v>
      </c>
      <c r="H49" s="192" t="str">
        <f>"(SUMME B-"&amp;C49&amp;")*"&amp;F49&amp;"+"&amp;G49</f>
        <v>(SUMME B-13539)*0,2+0</v>
      </c>
      <c r="I49" s="165">
        <f>IF(I$45&lt;=E49,IF(I$45&gt;C49,(I$45-C49)*F49+G49,0),0)</f>
        <v>185.8</v>
      </c>
      <c r="K49" s="233" t="s">
        <v>1116</v>
      </c>
    </row>
    <row r="50" spans="1:11" x14ac:dyDescent="0.2">
      <c r="A50" s="219" t="s">
        <v>853</v>
      </c>
      <c r="B50" s="139" t="s">
        <v>842</v>
      </c>
      <c r="C50" s="152">
        <f t="shared" si="0"/>
        <v>21992</v>
      </c>
      <c r="D50" s="139" t="s">
        <v>841</v>
      </c>
      <c r="E50" s="369">
        <v>36458</v>
      </c>
      <c r="F50" s="194">
        <v>0.3</v>
      </c>
      <c r="G50" s="192">
        <f>((E49-C49)*F49)+G49</f>
        <v>1690.6000000000001</v>
      </c>
      <c r="H50" s="192" t="str">
        <f t="shared" ref="H50:H54" si="1">"(SUMME B-"&amp;C50&amp;")*"&amp;F50&amp;"+"&amp;G50</f>
        <v>(SUMME B-21992)*0,3+1690,6</v>
      </c>
      <c r="I50" s="165">
        <f>IF(I$45&lt;=E50,IF(I$45&gt;C50,(I$45-C50)*F50+G50,0),0)</f>
        <v>0</v>
      </c>
      <c r="K50" s="233" t="s">
        <v>1116</v>
      </c>
    </row>
    <row r="51" spans="1:11" x14ac:dyDescent="0.2">
      <c r="A51" s="219" t="s">
        <v>853</v>
      </c>
      <c r="B51" s="139" t="s">
        <v>842</v>
      </c>
      <c r="C51" s="152">
        <f t="shared" si="0"/>
        <v>36458</v>
      </c>
      <c r="D51" s="139" t="s">
        <v>841</v>
      </c>
      <c r="E51" s="369">
        <v>70365</v>
      </c>
      <c r="F51" s="194">
        <v>0.4</v>
      </c>
      <c r="G51" s="192">
        <f t="shared" ref="G51:G54" si="2">((E50-C50)*F50)+G50</f>
        <v>6030.4000000000005</v>
      </c>
      <c r="H51" s="192" t="str">
        <f t="shared" si="1"/>
        <v>(SUMME B-36458)*0,4+6030,4</v>
      </c>
      <c r="I51" s="165">
        <f t="shared" ref="I51" si="3">IF(I$45&lt;=E51,IF(I$45&gt;C51,(I$45-C51)*F51+G51,0),0)</f>
        <v>0</v>
      </c>
      <c r="K51" s="233" t="s">
        <v>1116</v>
      </c>
    </row>
    <row r="52" spans="1:11" x14ac:dyDescent="0.2">
      <c r="A52" s="219" t="s">
        <v>853</v>
      </c>
      <c r="B52" s="139" t="s">
        <v>842</v>
      </c>
      <c r="C52" s="152">
        <f t="shared" si="0"/>
        <v>70365</v>
      </c>
      <c r="D52" s="139" t="s">
        <v>841</v>
      </c>
      <c r="E52" s="369">
        <v>104859</v>
      </c>
      <c r="F52" s="194">
        <v>0.48</v>
      </c>
      <c r="G52" s="192">
        <f t="shared" si="2"/>
        <v>19593.2</v>
      </c>
      <c r="H52" s="192" t="str">
        <f t="shared" si="1"/>
        <v>(SUMME B-70365)*0,48+19593,2</v>
      </c>
      <c r="I52" s="165">
        <f>IF(I$45&lt;=E52,IF(I$45&gt;C52,(I$45-C52)*F52+G52,0),0)</f>
        <v>0</v>
      </c>
      <c r="K52" s="233" t="s">
        <v>1116</v>
      </c>
    </row>
    <row r="53" spans="1:11" x14ac:dyDescent="0.2">
      <c r="A53" s="219" t="s">
        <v>853</v>
      </c>
      <c r="B53" s="139" t="s">
        <v>842</v>
      </c>
      <c r="C53" s="152">
        <f t="shared" si="0"/>
        <v>104859</v>
      </c>
      <c r="D53" s="139" t="s">
        <v>841</v>
      </c>
      <c r="E53" s="369">
        <v>1000000</v>
      </c>
      <c r="F53" s="194">
        <v>0.5</v>
      </c>
      <c r="G53" s="192">
        <f t="shared" si="2"/>
        <v>36150.32</v>
      </c>
      <c r="H53" s="192" t="str">
        <f t="shared" si="1"/>
        <v>(SUMME B-104859)*0,5+36150,32</v>
      </c>
      <c r="I53" s="165">
        <f>IF(I$45&lt;=E53,IF(I$45&gt;C53,(I$45-C53)*F53+G53,0),0)</f>
        <v>0</v>
      </c>
      <c r="K53" s="233" t="s">
        <v>1116</v>
      </c>
    </row>
    <row r="54" spans="1:11" x14ac:dyDescent="0.2">
      <c r="A54" s="219" t="s">
        <v>853</v>
      </c>
      <c r="B54" s="139" t="s">
        <v>842</v>
      </c>
      <c r="C54" s="152">
        <f t="shared" si="0"/>
        <v>1000000</v>
      </c>
      <c r="F54" s="194">
        <v>0.55000000000000004</v>
      </c>
      <c r="G54" s="193">
        <f t="shared" si="2"/>
        <v>483720.82</v>
      </c>
      <c r="H54" s="193" t="str">
        <f t="shared" si="1"/>
        <v>(SUMME B-1000000)*0,55+483720,82</v>
      </c>
      <c r="I54" s="169">
        <f>IF(I$45&gt;C54,(I$45-C54)*F54+G54,0)</f>
        <v>0</v>
      </c>
      <c r="J54" s="187"/>
      <c r="K54" s="233" t="s">
        <v>1116</v>
      </c>
    </row>
    <row r="55" spans="1:11" x14ac:dyDescent="0.2">
      <c r="A55" s="143"/>
      <c r="I55" s="170"/>
      <c r="J55" s="187"/>
    </row>
    <row r="56" spans="1:11" x14ac:dyDescent="0.2">
      <c r="A56" s="171" t="s">
        <v>662</v>
      </c>
      <c r="B56" s="172"/>
      <c r="C56" s="172"/>
      <c r="D56" s="172"/>
      <c r="E56" s="172"/>
      <c r="F56" s="172"/>
      <c r="G56" s="173"/>
      <c r="H56" s="173"/>
      <c r="I56" s="174">
        <f>SUM(I48:I54)</f>
        <v>185.8</v>
      </c>
      <c r="J56" s="187"/>
    </row>
    <row r="57" spans="1:11" x14ac:dyDescent="0.2">
      <c r="A57" s="143"/>
      <c r="I57" s="170"/>
      <c r="J57" s="187"/>
    </row>
    <row r="58" spans="1:11" x14ac:dyDescent="0.2">
      <c r="A58" s="220" t="s">
        <v>663</v>
      </c>
      <c r="B58" s="176"/>
      <c r="C58" s="176"/>
      <c r="D58" s="176"/>
      <c r="E58" s="204" t="s">
        <v>664</v>
      </c>
      <c r="F58" s="176"/>
      <c r="G58" s="162"/>
      <c r="H58" s="162"/>
      <c r="I58" s="201"/>
      <c r="J58" s="187"/>
    </row>
    <row r="59" spans="1:11" x14ac:dyDescent="0.2">
      <c r="A59" s="166" t="s">
        <v>665</v>
      </c>
      <c r="B59" s="167"/>
      <c r="C59" s="167"/>
      <c r="D59" s="167"/>
      <c r="E59" s="167"/>
      <c r="F59" s="167"/>
      <c r="G59" s="168"/>
      <c r="H59" s="168"/>
      <c r="I59" s="174">
        <f>IF(I56-E16&lt;0,-I56,-E16)</f>
        <v>0</v>
      </c>
      <c r="J59" s="187"/>
    </row>
    <row r="60" spans="1:11" x14ac:dyDescent="0.2">
      <c r="A60" s="143"/>
      <c r="G60" s="153"/>
      <c r="H60" s="153"/>
      <c r="I60" s="142"/>
    </row>
    <row r="61" spans="1:11" x14ac:dyDescent="0.2">
      <c r="A61" s="161" t="s">
        <v>666</v>
      </c>
      <c r="B61" s="162"/>
      <c r="C61" s="162"/>
      <c r="D61" s="162"/>
      <c r="E61" s="216" t="s">
        <v>667</v>
      </c>
      <c r="F61" s="162"/>
      <c r="G61" s="162"/>
      <c r="H61" s="162"/>
      <c r="I61" s="201"/>
    </row>
    <row r="62" spans="1:11" x14ac:dyDescent="0.2">
      <c r="A62" s="143"/>
      <c r="H62" s="202" t="s">
        <v>844</v>
      </c>
      <c r="I62" s="203"/>
    </row>
    <row r="63" spans="1:11" s="197" customFormat="1" x14ac:dyDescent="0.2">
      <c r="A63" s="221" t="s">
        <v>845</v>
      </c>
      <c r="B63" s="199" t="s">
        <v>42</v>
      </c>
      <c r="C63" s="369">
        <v>612</v>
      </c>
      <c r="D63" s="196"/>
      <c r="E63" s="196"/>
      <c r="F63" s="196"/>
      <c r="H63" s="218" t="str">
        <f>"- "&amp;C63</f>
        <v>- 612</v>
      </c>
      <c r="I63" s="163">
        <f>IF(E12="J",IF(E13=1,-C63,0),0)</f>
        <v>0</v>
      </c>
      <c r="K63" s="233" t="s">
        <v>1116</v>
      </c>
    </row>
    <row r="64" spans="1:11" s="197" customFormat="1" x14ac:dyDescent="0.2">
      <c r="A64" s="221" t="s">
        <v>846</v>
      </c>
      <c r="B64" s="199" t="s">
        <v>42</v>
      </c>
      <c r="C64" s="369">
        <v>828</v>
      </c>
      <c r="D64" s="196"/>
      <c r="E64" s="196"/>
      <c r="F64" s="196"/>
      <c r="H64" s="192" t="str">
        <f>"- "&amp;C64</f>
        <v>- 828</v>
      </c>
      <c r="I64" s="165">
        <f>IF(E12="J",IF(E13=2,-C64,0),0)</f>
        <v>0</v>
      </c>
      <c r="K64" s="233" t="s">
        <v>1116</v>
      </c>
    </row>
    <row r="65" spans="1:11" s="197" customFormat="1" x14ac:dyDescent="0.2">
      <c r="A65" s="221" t="s">
        <v>847</v>
      </c>
      <c r="B65" s="199" t="s">
        <v>42</v>
      </c>
      <c r="C65" s="369">
        <v>828</v>
      </c>
      <c r="D65" s="199" t="s">
        <v>42</v>
      </c>
      <c r="E65" s="369">
        <v>273</v>
      </c>
      <c r="F65" s="215" t="s">
        <v>848</v>
      </c>
      <c r="H65" s="193" t="str">
        <f>"- ("&amp;C65&amp;"+("&amp;E65&amp;"*(Kinder-2)))"</f>
        <v>- (828+(273*(Kinder-2)))</v>
      </c>
      <c r="I65" s="169">
        <f>IF(E12="J",IF(E13&gt;2,-(C65+(E65*(E13-2))),0),0)</f>
        <v>0</v>
      </c>
      <c r="K65" s="233" t="s">
        <v>1116</v>
      </c>
    </row>
    <row r="66" spans="1:11" s="197" customFormat="1" x14ac:dyDescent="0.2">
      <c r="A66" s="222"/>
      <c r="B66" s="200"/>
      <c r="C66" s="212"/>
      <c r="D66" s="200"/>
      <c r="E66" s="212"/>
      <c r="F66" s="209"/>
      <c r="G66" s="198"/>
      <c r="H66" s="212"/>
      <c r="I66" s="174">
        <f>SUM(I63:I65)</f>
        <v>0</v>
      </c>
      <c r="K66" s="196"/>
    </row>
    <row r="67" spans="1:11" x14ac:dyDescent="0.2">
      <c r="A67" s="143"/>
      <c r="I67" s="142"/>
    </row>
    <row r="68" spans="1:11" x14ac:dyDescent="0.2">
      <c r="A68" s="220" t="s">
        <v>668</v>
      </c>
      <c r="B68" s="176"/>
      <c r="C68" s="176"/>
      <c r="D68" s="176"/>
      <c r="E68" s="204" t="s">
        <v>669</v>
      </c>
      <c r="F68" s="176"/>
      <c r="G68" s="176"/>
      <c r="H68" s="162"/>
      <c r="I68" s="201"/>
    </row>
    <row r="69" spans="1:11" x14ac:dyDescent="0.2">
      <c r="A69" s="223" t="s">
        <v>855</v>
      </c>
      <c r="B69" s="153"/>
      <c r="C69" s="153"/>
      <c r="D69" s="153"/>
      <c r="E69" s="205"/>
      <c r="F69" s="153"/>
      <c r="G69" s="153"/>
      <c r="H69" s="190" t="s">
        <v>844</v>
      </c>
      <c r="I69" s="142"/>
    </row>
    <row r="70" spans="1:11" x14ac:dyDescent="0.2">
      <c r="A70" s="219" t="s">
        <v>851</v>
      </c>
      <c r="B70" s="153" t="s">
        <v>841</v>
      </c>
      <c r="C70" s="369">
        <v>15069</v>
      </c>
      <c r="D70" s="199" t="s">
        <v>42</v>
      </c>
      <c r="E70" s="369">
        <v>853</v>
      </c>
      <c r="H70" s="195" t="str">
        <f>"- "&amp;E70</f>
        <v>- 853</v>
      </c>
      <c r="I70" s="163">
        <f>IF($E$10&lt;6,IF($E$15&gt;0,IF($I$41&lt;=C70,-E70,0),0),0)</f>
        <v>0</v>
      </c>
      <c r="K70" s="233" t="s">
        <v>1116</v>
      </c>
    </row>
    <row r="71" spans="1:11" x14ac:dyDescent="0.2">
      <c r="A71" s="221" t="s">
        <v>851</v>
      </c>
      <c r="B71" s="153" t="s">
        <v>854</v>
      </c>
      <c r="C71" s="369">
        <v>16056</v>
      </c>
      <c r="D71" s="199" t="s">
        <v>42</v>
      </c>
      <c r="E71" s="369">
        <v>496</v>
      </c>
      <c r="H71" s="192" t="str">
        <f>"- "&amp;E71</f>
        <v>- 496</v>
      </c>
      <c r="I71" s="165">
        <f>IF($E$10&lt;6,IF($E$15&gt;0,IF($I$41&gt;=C71,-E71,0),0),0)</f>
        <v>0</v>
      </c>
      <c r="K71" s="233" t="s">
        <v>1116</v>
      </c>
    </row>
    <row r="72" spans="1:11" x14ac:dyDescent="0.2">
      <c r="A72" s="221" t="s">
        <v>852</v>
      </c>
      <c r="B72" s="153"/>
      <c r="C72" s="153"/>
      <c r="D72" s="153"/>
      <c r="H72" s="192" t="str">
        <f>"- ("&amp;C71&amp;"-SUMME A)*"&amp;E70-E71&amp;"/"&amp;C71-C70&amp;"+"&amp;E71</f>
        <v>- (16056-SUMME A)*357/987+496</v>
      </c>
      <c r="I72" s="165">
        <f>IF($E$10&lt;6,IF($E$15&gt;0,IF(AND($I$41&gt;C70,$I$41&lt;C71),-((C71-$I$41)*(E70-E71)/(C71-C70)+E71),0),0),0)</f>
        <v>0</v>
      </c>
    </row>
    <row r="73" spans="1:11" x14ac:dyDescent="0.2">
      <c r="A73" s="223" t="s">
        <v>856</v>
      </c>
      <c r="B73" s="153"/>
      <c r="C73" s="153"/>
      <c r="D73" s="199" t="s">
        <v>42</v>
      </c>
      <c r="E73" s="206">
        <f>E71</f>
        <v>496</v>
      </c>
      <c r="H73" s="193" t="str">
        <f>"- "&amp;E73</f>
        <v>- 496</v>
      </c>
      <c r="I73" s="169">
        <f>IF($E$10&lt;6,IF($E$15=0,-E73,0),0)</f>
        <v>-496</v>
      </c>
    </row>
    <row r="74" spans="1:11" x14ac:dyDescent="0.2">
      <c r="A74" s="221"/>
      <c r="B74" s="153"/>
      <c r="C74" s="153"/>
      <c r="D74" s="153"/>
      <c r="H74" s="152"/>
      <c r="I74" s="174">
        <f>SUM(I70:I73)</f>
        <v>-496</v>
      </c>
    </row>
    <row r="75" spans="1:11" x14ac:dyDescent="0.2">
      <c r="A75" s="221"/>
      <c r="B75" s="153"/>
      <c r="C75" s="153"/>
      <c r="D75" s="153"/>
      <c r="I75" s="142"/>
    </row>
    <row r="76" spans="1:11" x14ac:dyDescent="0.2">
      <c r="A76" s="143" t="s">
        <v>670</v>
      </c>
      <c r="E76" s="205" t="s">
        <v>671</v>
      </c>
      <c r="F76" s="153"/>
      <c r="H76" s="153"/>
      <c r="I76" s="142"/>
    </row>
    <row r="77" spans="1:11" x14ac:dyDescent="0.2">
      <c r="A77" s="224" t="s">
        <v>857</v>
      </c>
      <c r="E77" s="205"/>
      <c r="F77" s="153"/>
      <c r="H77" s="190" t="s">
        <v>844</v>
      </c>
      <c r="I77" s="142"/>
    </row>
    <row r="78" spans="1:11" x14ac:dyDescent="0.2">
      <c r="A78" s="219" t="s">
        <v>851</v>
      </c>
      <c r="B78" s="139" t="s">
        <v>850</v>
      </c>
      <c r="C78" s="369">
        <v>21614</v>
      </c>
      <c r="D78" s="187" t="s">
        <v>42</v>
      </c>
      <c r="E78" s="369">
        <v>1020</v>
      </c>
      <c r="F78" s="199" t="s">
        <v>859</v>
      </c>
      <c r="G78" s="370">
        <v>31494</v>
      </c>
      <c r="H78" s="208" t="str">
        <f>"[Einschleifen] - ("&amp;G78&amp;"-SUMME A)*"&amp;E78&amp;"/"&amp;G78-C78</f>
        <v>[Einschleifen] - (31494-SUMME A)*1020/9880</v>
      </c>
      <c r="I78" s="175">
        <f>IF($E$10&gt;=6,IF($E$14="N",IF($I$41&lt;G78,IF($I$41&gt;=C78,-(G78-$I$41)*E78/(G78-C78),-E78),0),0),0)</f>
        <v>0</v>
      </c>
      <c r="K78" s="233" t="s">
        <v>1116</v>
      </c>
    </row>
    <row r="79" spans="1:11" x14ac:dyDescent="0.2">
      <c r="A79" s="224" t="s">
        <v>858</v>
      </c>
      <c r="E79" s="205"/>
      <c r="F79" s="153"/>
      <c r="H79" s="152"/>
      <c r="I79" s="201"/>
    </row>
    <row r="80" spans="1:11" x14ac:dyDescent="0.2">
      <c r="A80" s="219" t="s">
        <v>851</v>
      </c>
      <c r="B80" s="139" t="s">
        <v>850</v>
      </c>
      <c r="C80" s="369">
        <v>24616</v>
      </c>
      <c r="D80" s="187" t="s">
        <v>42</v>
      </c>
      <c r="E80" s="369">
        <v>1502</v>
      </c>
      <c r="F80" s="199" t="s">
        <v>859</v>
      </c>
      <c r="G80" s="370">
        <v>31494</v>
      </c>
      <c r="H80" s="206" t="str">
        <f>"[Einschleifen] - ("&amp;G80&amp;"-SUMME A)*"&amp;E80&amp;"/"&amp;G80-C80</f>
        <v>[Einschleifen] - (31494-SUMME A)*1502/6878</v>
      </c>
      <c r="I80" s="175">
        <f>IF($E$10&gt;=6,IF($E$14="J",IF($I$41&lt;G80,IF($I$41&gt;=C80,-(G80-$I$41)*E80/(G80-C80),-E80),0),0),0)</f>
        <v>0</v>
      </c>
      <c r="K80" s="233" t="s">
        <v>1116</v>
      </c>
    </row>
    <row r="81" spans="1:11" x14ac:dyDescent="0.2">
      <c r="A81" s="225"/>
      <c r="B81" s="168"/>
      <c r="C81" s="168"/>
      <c r="D81" s="168"/>
      <c r="E81" s="210"/>
      <c r="F81" s="200"/>
      <c r="G81" s="211"/>
      <c r="H81" s="212"/>
      <c r="I81" s="174">
        <f>I78+I80</f>
        <v>0</v>
      </c>
    </row>
    <row r="82" spans="1:11" x14ac:dyDescent="0.2">
      <c r="A82" s="143"/>
      <c r="I82" s="142"/>
    </row>
    <row r="83" spans="1:11" ht="15" thickBot="1" x14ac:dyDescent="0.25">
      <c r="A83" s="177" t="s">
        <v>672</v>
      </c>
      <c r="B83" s="188"/>
      <c r="C83" s="188"/>
      <c r="D83" s="188"/>
      <c r="E83" s="178"/>
      <c r="F83" s="178"/>
      <c r="G83" s="178" t="s">
        <v>1011</v>
      </c>
      <c r="H83" s="178"/>
      <c r="I83" s="160">
        <f>IF(SUM(I56,I59,I66,I74,I81)&lt;=0,I33,(SUM(I56,I59,I66,I74,I81)*F11)+I33)</f>
        <v>1462.74</v>
      </c>
      <c r="K83" s="249"/>
    </row>
    <row r="84" spans="1:11" ht="15" thickBot="1" x14ac:dyDescent="0.25">
      <c r="A84" s="143"/>
      <c r="I84" s="179"/>
      <c r="J84" s="207"/>
    </row>
    <row r="85" spans="1:11" x14ac:dyDescent="0.2">
      <c r="A85" s="135" t="s">
        <v>673</v>
      </c>
      <c r="B85" s="136"/>
      <c r="C85" s="136"/>
      <c r="D85" s="136"/>
      <c r="E85" s="137"/>
      <c r="F85" s="137"/>
      <c r="G85" s="137"/>
      <c r="H85" s="137"/>
      <c r="I85" s="138"/>
      <c r="J85" s="207"/>
    </row>
    <row r="86" spans="1:11" x14ac:dyDescent="0.2">
      <c r="A86" s="143"/>
      <c r="I86" s="142"/>
    </row>
    <row r="87" spans="1:11" x14ac:dyDescent="0.2">
      <c r="A87" s="161" t="s">
        <v>674</v>
      </c>
      <c r="B87" s="162"/>
      <c r="C87" s="162"/>
      <c r="D87" s="162"/>
      <c r="E87" s="162" t="s">
        <v>675</v>
      </c>
      <c r="F87" s="162"/>
      <c r="G87" s="162"/>
      <c r="H87" s="162"/>
      <c r="I87" s="163">
        <f>IF(I83*0.1&lt;730,-730,0)</f>
        <v>-730</v>
      </c>
    </row>
    <row r="88" spans="1:11" x14ac:dyDescent="0.2">
      <c r="A88" s="143" t="s">
        <v>676</v>
      </c>
      <c r="E88" s="139" t="s">
        <v>677</v>
      </c>
      <c r="I88" s="165">
        <f>IF(I83*0.1&gt;=730,I83*-0.1,0)</f>
        <v>0</v>
      </c>
    </row>
    <row r="89" spans="1:11" x14ac:dyDescent="0.2">
      <c r="A89" s="180"/>
      <c r="B89" s="168"/>
      <c r="C89" s="168"/>
      <c r="D89" s="168"/>
      <c r="E89" s="168"/>
      <c r="F89" s="168"/>
      <c r="G89" s="181" t="s">
        <v>678</v>
      </c>
      <c r="H89" s="182" t="s">
        <v>679</v>
      </c>
      <c r="I89" s="183">
        <f>SUM(I87:I88)</f>
        <v>-730</v>
      </c>
    </row>
    <row r="90" spans="1:11" x14ac:dyDescent="0.2">
      <c r="A90" s="143"/>
      <c r="I90" s="142"/>
    </row>
    <row r="91" spans="1:11" x14ac:dyDescent="0.2">
      <c r="A91" s="161" t="s">
        <v>680</v>
      </c>
      <c r="B91" s="162"/>
      <c r="C91" s="162"/>
      <c r="D91" s="162"/>
      <c r="E91" s="162" t="s">
        <v>681</v>
      </c>
      <c r="F91" s="162"/>
      <c r="G91" s="162"/>
      <c r="H91" s="162"/>
      <c r="I91" s="163">
        <f>IF(I83*0.25&lt;730,730,0)</f>
        <v>730</v>
      </c>
    </row>
    <row r="92" spans="1:11" x14ac:dyDescent="0.2">
      <c r="A92" s="143" t="s">
        <v>682</v>
      </c>
      <c r="E92" s="139" t="s">
        <v>683</v>
      </c>
      <c r="I92" s="165">
        <f>IF(I83*0.25&gt;=730,I83*0.25,0)</f>
        <v>0</v>
      </c>
    </row>
    <row r="93" spans="1:11" x14ac:dyDescent="0.2">
      <c r="A93" s="180"/>
      <c r="B93" s="168"/>
      <c r="C93" s="168"/>
      <c r="D93" s="168"/>
      <c r="E93" s="168"/>
      <c r="F93" s="168"/>
      <c r="G93" s="181" t="s">
        <v>684</v>
      </c>
      <c r="H93" s="182" t="s">
        <v>685</v>
      </c>
      <c r="I93" s="174">
        <f>SUM(I91:I92)</f>
        <v>730</v>
      </c>
    </row>
    <row r="94" spans="1:11" x14ac:dyDescent="0.2">
      <c r="A94" s="143"/>
      <c r="I94" s="142"/>
    </row>
    <row r="95" spans="1:11" x14ac:dyDescent="0.2">
      <c r="A95" s="161" t="s">
        <v>686</v>
      </c>
      <c r="B95" s="162"/>
      <c r="C95" s="162"/>
      <c r="D95" s="162"/>
      <c r="E95" s="176" t="s">
        <v>687</v>
      </c>
      <c r="F95" s="162"/>
      <c r="G95" s="162"/>
      <c r="H95" s="162"/>
      <c r="I95" s="213" t="str">
        <f>IF(E5-I83&lt;I89,"JA","NEIN")</f>
        <v>JA</v>
      </c>
    </row>
    <row r="96" spans="1:11" ht="15" thickBot="1" x14ac:dyDescent="0.25">
      <c r="A96" s="149" t="s">
        <v>688</v>
      </c>
      <c r="B96" s="150"/>
      <c r="C96" s="150"/>
      <c r="D96" s="150"/>
      <c r="E96" s="184" t="s">
        <v>689</v>
      </c>
      <c r="F96" s="150"/>
      <c r="G96" s="150"/>
      <c r="H96" s="150"/>
      <c r="I96" s="214" t="str">
        <f>IF(E5-I83&gt;I93,"JA","NEIN")</f>
        <v>NEIN</v>
      </c>
    </row>
  </sheetData>
  <mergeCells count="2">
    <mergeCell ref="T24:T25"/>
    <mergeCell ref="E43:G43"/>
  </mergeCells>
  <phoneticPr fontId="25" type="noConversion"/>
  <dataValidations count="3">
    <dataValidation type="list" allowBlank="1" showInputMessage="1" showErrorMessage="1" sqref="E14 E12" xr:uid="{00000000-0002-0000-0100-000000000000}">
      <formula1>"J,N"</formula1>
    </dataValidation>
    <dataValidation type="whole" showInputMessage="1" showErrorMessage="1" sqref="E11" xr:uid="{00000000-0002-0000-0100-000001000000}">
      <formula1>1</formula1>
      <formula2>365</formula2>
    </dataValidation>
    <dataValidation type="list" allowBlank="1" showInputMessage="1" showErrorMessage="1" sqref="E10" xr:uid="{00000000-0002-0000-0100-000002000000}">
      <formula1>"0,1,2,3,4,5,6,7,8"</formula1>
    </dataValidation>
  </dataValidations>
  <pageMargins left="0.7" right="0.7" top="0.78740157499999996" bottom="0.78740157499999996" header="0.3" footer="0.3"/>
  <pageSetup paperSize="9" scale="6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D345"/>
  <sheetViews>
    <sheetView zoomScale="115" zoomScaleNormal="115" workbookViewId="0">
      <pane ySplit="1" topLeftCell="A294" activePane="bottomLeft" state="frozen"/>
      <selection pane="bottomLeft" activeCell="E297" sqref="E297"/>
    </sheetView>
  </sheetViews>
  <sheetFormatPr baseColWidth="10" defaultColWidth="11.42578125" defaultRowHeight="12.75" x14ac:dyDescent="0.2"/>
  <cols>
    <col min="1" max="1" width="8.5703125" style="14" bestFit="1" customWidth="1"/>
    <col min="2" max="2" width="10.140625" style="34" customWidth="1"/>
    <col min="3" max="3" width="90.42578125" style="31" customWidth="1"/>
    <col min="4" max="4" width="4.42578125" style="31" customWidth="1"/>
    <col min="5" max="5" width="18.42578125" style="35" bestFit="1" customWidth="1"/>
    <col min="6" max="243" width="29.28515625" style="13" customWidth="1"/>
    <col min="244" max="16384" width="11.42578125" style="13"/>
  </cols>
  <sheetData>
    <row r="1" spans="1:5" s="86" customFormat="1" ht="15.75" customHeight="1" x14ac:dyDescent="0.2">
      <c r="A1" s="230" t="s">
        <v>0</v>
      </c>
      <c r="B1" s="231" t="s">
        <v>300</v>
      </c>
      <c r="C1" s="232" t="s">
        <v>301</v>
      </c>
      <c r="E1" s="232" t="s">
        <v>1012</v>
      </c>
    </row>
    <row r="2" spans="1:5" s="100" customFormat="1" ht="15.75" customHeight="1" x14ac:dyDescent="0.2">
      <c r="A2" s="92" t="s">
        <v>37</v>
      </c>
      <c r="B2" s="93">
        <v>100</v>
      </c>
      <c r="C2" s="87" t="s">
        <v>302</v>
      </c>
      <c r="E2" s="257"/>
    </row>
    <row r="3" spans="1:5" s="100" customFormat="1" ht="15.75" customHeight="1" x14ac:dyDescent="0.2">
      <c r="A3" s="92" t="s">
        <v>46</v>
      </c>
      <c r="B3" s="93">
        <v>700</v>
      </c>
      <c r="C3" s="87" t="s">
        <v>303</v>
      </c>
      <c r="E3" s="257"/>
    </row>
    <row r="4" spans="1:5" s="100" customFormat="1" ht="15.75" customHeight="1" x14ac:dyDescent="0.2">
      <c r="A4" s="92" t="s">
        <v>49</v>
      </c>
      <c r="B4" s="93">
        <v>800</v>
      </c>
      <c r="C4" s="87" t="s">
        <v>304</v>
      </c>
      <c r="E4" s="257"/>
    </row>
    <row r="5" spans="1:5" s="100" customFormat="1" ht="15.75" customHeight="1" x14ac:dyDescent="0.2">
      <c r="A5" s="92">
        <v>9</v>
      </c>
      <c r="B5" s="93">
        <v>900</v>
      </c>
      <c r="C5" s="87" t="s">
        <v>305</v>
      </c>
      <c r="E5" s="257"/>
    </row>
    <row r="6" spans="1:5" s="100" customFormat="1" ht="15.75" customHeight="1" x14ac:dyDescent="0.2">
      <c r="A6" s="302">
        <v>10</v>
      </c>
      <c r="B6" s="124">
        <v>1000</v>
      </c>
      <c r="C6" s="87" t="s">
        <v>306</v>
      </c>
      <c r="E6" s="257"/>
    </row>
    <row r="7" spans="1:5" s="100" customFormat="1" ht="15.75" customHeight="1" x14ac:dyDescent="0.2">
      <c r="A7" s="541">
        <v>11</v>
      </c>
      <c r="B7" s="93">
        <v>1100</v>
      </c>
      <c r="C7" s="87" t="s">
        <v>307</v>
      </c>
      <c r="E7" s="257"/>
    </row>
    <row r="8" spans="1:5" s="100" customFormat="1" ht="15.75" customHeight="1" x14ac:dyDescent="0.25">
      <c r="A8" s="546"/>
      <c r="B8" s="93">
        <v>1101</v>
      </c>
      <c r="C8" s="89" t="s">
        <v>308</v>
      </c>
      <c r="E8" s="257"/>
    </row>
    <row r="9" spans="1:5" s="100" customFormat="1" ht="15.75" customHeight="1" x14ac:dyDescent="0.2">
      <c r="A9" s="541">
        <v>15</v>
      </c>
      <c r="B9" s="93">
        <v>1500</v>
      </c>
      <c r="C9" s="87" t="s">
        <v>311</v>
      </c>
      <c r="E9" s="257"/>
    </row>
    <row r="10" spans="1:5" s="100" customFormat="1" ht="15.75" customHeight="1" x14ac:dyDescent="0.2">
      <c r="A10" s="542"/>
      <c r="B10" s="93">
        <v>1501</v>
      </c>
      <c r="C10" s="87" t="s">
        <v>312</v>
      </c>
      <c r="E10" s="257"/>
    </row>
    <row r="11" spans="1:5" s="100" customFormat="1" ht="15.75" customHeight="1" x14ac:dyDescent="0.2">
      <c r="A11" s="543"/>
      <c r="B11" s="93">
        <v>1502</v>
      </c>
      <c r="C11" s="87" t="s">
        <v>313</v>
      </c>
      <c r="E11" s="257"/>
    </row>
    <row r="12" spans="1:5" s="100" customFormat="1" ht="15.75" customHeight="1" x14ac:dyDescent="0.2">
      <c r="A12" s="541">
        <v>16</v>
      </c>
      <c r="B12" s="93">
        <v>1600</v>
      </c>
      <c r="C12" s="87" t="s">
        <v>314</v>
      </c>
      <c r="E12" s="257"/>
    </row>
    <row r="13" spans="1:5" s="100" customFormat="1" ht="15.75" customHeight="1" x14ac:dyDescent="0.2">
      <c r="A13" s="542"/>
      <c r="B13" s="93">
        <v>1601</v>
      </c>
      <c r="C13" s="87" t="s">
        <v>315</v>
      </c>
      <c r="E13" s="257"/>
    </row>
    <row r="14" spans="1:5" s="100" customFormat="1" ht="15.75" customHeight="1" x14ac:dyDescent="0.2">
      <c r="A14" s="542"/>
      <c r="B14" s="93">
        <v>1602</v>
      </c>
      <c r="C14" s="87" t="s">
        <v>313</v>
      </c>
      <c r="E14" s="257"/>
    </row>
    <row r="15" spans="1:5" s="100" customFormat="1" ht="15.75" customHeight="1" x14ac:dyDescent="0.2">
      <c r="A15" s="543"/>
      <c r="B15" s="93">
        <v>1603</v>
      </c>
      <c r="C15" s="87" t="s">
        <v>316</v>
      </c>
      <c r="E15" s="257"/>
    </row>
    <row r="16" spans="1:5" s="100" customFormat="1" ht="15.75" customHeight="1" x14ac:dyDescent="0.2">
      <c r="A16" s="544">
        <v>17</v>
      </c>
      <c r="B16" s="93">
        <v>1700</v>
      </c>
      <c r="C16" s="87" t="s">
        <v>317</v>
      </c>
      <c r="E16" s="257"/>
    </row>
    <row r="17" spans="1:46" s="100" customFormat="1" ht="15.75" customHeight="1" x14ac:dyDescent="0.2">
      <c r="A17" s="545"/>
      <c r="B17" s="93">
        <v>1702</v>
      </c>
      <c r="C17" s="87" t="s">
        <v>318</v>
      </c>
      <c r="E17" s="257"/>
    </row>
    <row r="18" spans="1:46" s="100" customFormat="1" ht="15.75" customHeight="1" x14ac:dyDescent="0.2">
      <c r="A18" s="545"/>
      <c r="B18" s="93">
        <v>1703</v>
      </c>
      <c r="C18" s="87" t="s">
        <v>319</v>
      </c>
      <c r="E18" s="257"/>
    </row>
    <row r="19" spans="1:46" s="100" customFormat="1" ht="15.75" customHeight="1" x14ac:dyDescent="0.2">
      <c r="A19" s="547"/>
      <c r="B19" s="93">
        <v>1704</v>
      </c>
      <c r="C19" s="87" t="s">
        <v>320</v>
      </c>
      <c r="E19" s="257"/>
    </row>
    <row r="20" spans="1:46" s="360" customFormat="1" ht="15.75" customHeight="1" x14ac:dyDescent="0.2">
      <c r="A20" s="547"/>
      <c r="B20" s="392">
        <v>1705</v>
      </c>
      <c r="C20" s="365" t="s">
        <v>318</v>
      </c>
      <c r="E20" s="393" t="s">
        <v>1143</v>
      </c>
    </row>
    <row r="21" spans="1:46" s="360" customFormat="1" ht="15.75" customHeight="1" x14ac:dyDescent="0.2">
      <c r="A21" s="546"/>
      <c r="B21" s="358">
        <v>1706</v>
      </c>
      <c r="C21" s="365" t="s">
        <v>1136</v>
      </c>
      <c r="E21" s="393" t="s">
        <v>1143</v>
      </c>
    </row>
    <row r="22" spans="1:46" s="100" customFormat="1" ht="15.75" customHeight="1" x14ac:dyDescent="0.2">
      <c r="A22" s="302">
        <v>18</v>
      </c>
      <c r="B22" s="93">
        <v>1800</v>
      </c>
      <c r="C22" s="87" t="s">
        <v>321</v>
      </c>
      <c r="E22" s="257"/>
    </row>
    <row r="23" spans="1:46" s="100" customFormat="1" ht="15.75" customHeight="1" x14ac:dyDescent="0.2">
      <c r="A23" s="304"/>
      <c r="B23" s="93">
        <v>1803</v>
      </c>
      <c r="C23" s="87" t="s">
        <v>321</v>
      </c>
      <c r="E23" s="257"/>
    </row>
    <row r="24" spans="1:46" s="100" customFormat="1" ht="15.75" customHeight="1" x14ac:dyDescent="0.2">
      <c r="A24" s="92">
        <v>19</v>
      </c>
      <c r="B24" s="93">
        <v>1900</v>
      </c>
      <c r="C24" s="87" t="s">
        <v>322</v>
      </c>
      <c r="E24" s="257"/>
    </row>
    <row r="25" spans="1:46" s="100" customFormat="1" ht="15.75" customHeight="1" x14ac:dyDescent="0.2">
      <c r="A25" s="541">
        <v>20</v>
      </c>
      <c r="B25" s="93">
        <v>2000</v>
      </c>
      <c r="C25" s="87" t="s">
        <v>323</v>
      </c>
      <c r="E25" s="257"/>
    </row>
    <row r="26" spans="1:46" s="100" customFormat="1" ht="15.75" customHeight="1" x14ac:dyDescent="0.2">
      <c r="A26" s="543"/>
      <c r="B26" s="93">
        <v>2001</v>
      </c>
      <c r="C26" s="87" t="s">
        <v>324</v>
      </c>
      <c r="E26" s="257"/>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8"/>
      <c r="AQ26" s="88"/>
      <c r="AR26" s="88"/>
      <c r="AS26" s="88"/>
      <c r="AT26" s="88"/>
    </row>
    <row r="27" spans="1:46" s="100" customFormat="1" ht="15.75" customHeight="1" x14ac:dyDescent="0.2">
      <c r="A27" s="92">
        <v>21</v>
      </c>
      <c r="B27" s="93">
        <v>2100</v>
      </c>
      <c r="C27" s="87" t="s">
        <v>325</v>
      </c>
      <c r="E27" s="257"/>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8"/>
      <c r="AP27" s="88"/>
      <c r="AQ27" s="88"/>
      <c r="AR27" s="88"/>
      <c r="AS27" s="88"/>
      <c r="AT27" s="88"/>
    </row>
    <row r="28" spans="1:46" s="100" customFormat="1" ht="15.75" customHeight="1" x14ac:dyDescent="0.2">
      <c r="A28" s="92">
        <v>23</v>
      </c>
      <c r="B28" s="93">
        <v>2300</v>
      </c>
      <c r="C28" s="87" t="s">
        <v>828</v>
      </c>
      <c r="E28" s="257"/>
      <c r="F28" s="88"/>
      <c r="G28" s="88"/>
      <c r="H28" s="88"/>
      <c r="I28" s="88"/>
      <c r="J28" s="88"/>
      <c r="K28" s="88"/>
      <c r="L28" s="88"/>
      <c r="M28" s="88"/>
      <c r="N28" s="88"/>
      <c r="O28" s="88"/>
      <c r="P28" s="88"/>
      <c r="Q28" s="88"/>
      <c r="R28" s="88"/>
      <c r="S28" s="88"/>
      <c r="T28" s="88"/>
      <c r="U28" s="88"/>
      <c r="V28" s="88"/>
      <c r="W28" s="88"/>
      <c r="X28" s="88"/>
      <c r="Y28" s="88"/>
      <c r="Z28" s="88"/>
      <c r="AA28" s="88"/>
      <c r="AB28" s="88"/>
      <c r="AC28" s="88"/>
      <c r="AD28" s="88"/>
      <c r="AE28" s="88"/>
      <c r="AF28" s="88"/>
      <c r="AG28" s="88"/>
      <c r="AH28" s="88"/>
      <c r="AI28" s="88"/>
      <c r="AJ28" s="88"/>
      <c r="AK28" s="88"/>
      <c r="AL28" s="88"/>
      <c r="AM28" s="88"/>
      <c r="AN28" s="88"/>
      <c r="AO28" s="88"/>
      <c r="AP28" s="88"/>
      <c r="AQ28" s="88"/>
      <c r="AR28" s="88"/>
      <c r="AS28" s="88"/>
      <c r="AT28" s="88"/>
    </row>
    <row r="29" spans="1:46" s="100" customFormat="1" ht="15.75" customHeight="1" x14ac:dyDescent="0.2">
      <c r="A29" s="92">
        <v>24</v>
      </c>
      <c r="B29" s="93">
        <v>2400</v>
      </c>
      <c r="C29" s="87" t="s">
        <v>829</v>
      </c>
      <c r="E29" s="257"/>
      <c r="F29" s="88"/>
      <c r="G29" s="88"/>
      <c r="H29" s="88"/>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row>
    <row r="30" spans="1:46" s="100" customFormat="1" ht="15.75" customHeight="1" x14ac:dyDescent="0.2">
      <c r="A30" s="92">
        <v>25</v>
      </c>
      <c r="B30" s="93">
        <v>2500</v>
      </c>
      <c r="C30" s="87" t="s">
        <v>830</v>
      </c>
      <c r="E30" s="257"/>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row>
    <row r="31" spans="1:46" s="100" customFormat="1" ht="15.75" customHeight="1" x14ac:dyDescent="0.2">
      <c r="A31" s="92">
        <v>26</v>
      </c>
      <c r="B31" s="93">
        <v>2600</v>
      </c>
      <c r="C31" s="87" t="s">
        <v>831</v>
      </c>
      <c r="E31" s="257"/>
      <c r="F31" s="88"/>
      <c r="G31" s="88"/>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row>
    <row r="32" spans="1:46" s="100" customFormat="1" ht="15.75" customHeight="1" x14ac:dyDescent="0.2">
      <c r="A32" s="92">
        <v>27</v>
      </c>
      <c r="B32" s="93">
        <v>2700</v>
      </c>
      <c r="C32" s="87" t="s">
        <v>326</v>
      </c>
      <c r="E32" s="257"/>
      <c r="F32" s="88"/>
      <c r="G32" s="88"/>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row>
    <row r="33" spans="1:46" s="100" customFormat="1" ht="15.75" customHeight="1" x14ac:dyDescent="0.2">
      <c r="A33" s="541">
        <v>28</v>
      </c>
      <c r="B33" s="93">
        <v>2800</v>
      </c>
      <c r="C33" s="87" t="s">
        <v>327</v>
      </c>
      <c r="E33" s="257"/>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row>
    <row r="34" spans="1:46" s="100" customFormat="1" ht="15.75" customHeight="1" x14ac:dyDescent="0.2">
      <c r="A34" s="543"/>
      <c r="B34" s="240">
        <v>2801</v>
      </c>
      <c r="C34" s="90" t="s">
        <v>832</v>
      </c>
      <c r="E34" s="257"/>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row>
    <row r="35" spans="1:46" ht="15.75" customHeight="1" x14ac:dyDescent="0.2">
      <c r="A35" s="125" t="s">
        <v>697</v>
      </c>
      <c r="B35" s="91">
        <v>2891</v>
      </c>
      <c r="C35" s="90" t="s">
        <v>707</v>
      </c>
      <c r="D35" s="13"/>
      <c r="E35" s="257"/>
      <c r="F35" s="88"/>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row>
    <row r="36" spans="1:46" s="100" customFormat="1" ht="15.75" customHeight="1" x14ac:dyDescent="0.2">
      <c r="A36" s="92">
        <v>29</v>
      </c>
      <c r="B36" s="93">
        <v>2900</v>
      </c>
      <c r="C36" s="87" t="s">
        <v>328</v>
      </c>
      <c r="E36" s="257"/>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row>
    <row r="37" spans="1:46" s="100" customFormat="1" ht="15.75" customHeight="1" x14ac:dyDescent="0.2">
      <c r="A37" s="541">
        <v>30</v>
      </c>
      <c r="B37" s="93">
        <v>3000</v>
      </c>
      <c r="C37" s="87" t="s">
        <v>329</v>
      </c>
      <c r="E37" s="257"/>
    </row>
    <row r="38" spans="1:46" s="100" customFormat="1" ht="15.75" customHeight="1" x14ac:dyDescent="0.2">
      <c r="A38" s="551"/>
      <c r="B38" s="93">
        <v>3001</v>
      </c>
      <c r="C38" s="87" t="s">
        <v>330</v>
      </c>
      <c r="E38" s="257"/>
    </row>
    <row r="39" spans="1:46" s="100" customFormat="1" ht="15.75" customHeight="1" x14ac:dyDescent="0.2">
      <c r="A39" s="541">
        <v>31</v>
      </c>
      <c r="B39" s="93">
        <v>3100</v>
      </c>
      <c r="C39" s="87" t="s">
        <v>331</v>
      </c>
      <c r="E39" s="257"/>
    </row>
    <row r="40" spans="1:46" s="100" customFormat="1" ht="15.75" customHeight="1" x14ac:dyDescent="0.2">
      <c r="A40" s="542"/>
      <c r="B40" s="93">
        <v>3101</v>
      </c>
      <c r="C40" s="87" t="s">
        <v>637</v>
      </c>
      <c r="E40" s="257"/>
    </row>
    <row r="41" spans="1:46" s="100" customFormat="1" ht="15.75" customHeight="1" x14ac:dyDescent="0.2">
      <c r="A41" s="543"/>
      <c r="B41" s="93">
        <v>3102</v>
      </c>
      <c r="C41" s="87" t="s">
        <v>332</v>
      </c>
      <c r="E41" s="257"/>
    </row>
    <row r="42" spans="1:46" s="100" customFormat="1" ht="15.75" customHeight="1" x14ac:dyDescent="0.2">
      <c r="A42" s="92">
        <v>32</v>
      </c>
      <c r="B42" s="93">
        <v>3200</v>
      </c>
      <c r="C42" s="87" t="s">
        <v>333</v>
      </c>
      <c r="E42" s="257"/>
    </row>
    <row r="43" spans="1:46" s="100" customFormat="1" ht="15.75" customHeight="1" x14ac:dyDescent="0.2">
      <c r="A43" s="92">
        <v>33</v>
      </c>
      <c r="B43" s="93">
        <v>3300</v>
      </c>
      <c r="C43" s="87" t="s">
        <v>334</v>
      </c>
      <c r="E43" s="257"/>
    </row>
    <row r="44" spans="1:46" s="100" customFormat="1" ht="15.75" customHeight="1" x14ac:dyDescent="0.2">
      <c r="A44" s="541">
        <v>34</v>
      </c>
      <c r="B44" s="93">
        <v>3400</v>
      </c>
      <c r="C44" s="87" t="s">
        <v>335</v>
      </c>
      <c r="E44" s="257"/>
    </row>
    <row r="45" spans="1:46" s="100" customFormat="1" ht="15.75" customHeight="1" x14ac:dyDescent="0.2">
      <c r="A45" s="543"/>
      <c r="B45" s="93">
        <v>3401</v>
      </c>
      <c r="C45" s="87" t="s">
        <v>332</v>
      </c>
      <c r="E45" s="257"/>
    </row>
    <row r="46" spans="1:46" s="100" customFormat="1" ht="15.75" customHeight="1" x14ac:dyDescent="0.2">
      <c r="A46" s="92">
        <v>35</v>
      </c>
      <c r="B46" s="93">
        <v>3500</v>
      </c>
      <c r="C46" s="87" t="s">
        <v>336</v>
      </c>
      <c r="E46" s="257"/>
    </row>
    <row r="47" spans="1:46" s="100" customFormat="1" ht="15.75" customHeight="1" x14ac:dyDescent="0.2">
      <c r="A47" s="528">
        <v>36</v>
      </c>
      <c r="B47" s="93">
        <v>3600</v>
      </c>
      <c r="C47" s="87" t="s">
        <v>337</v>
      </c>
      <c r="E47" s="257"/>
    </row>
    <row r="48" spans="1:46" s="100" customFormat="1" ht="15.75" customHeight="1" x14ac:dyDescent="0.2">
      <c r="A48" s="529"/>
      <c r="B48" s="93">
        <v>3601</v>
      </c>
      <c r="C48" s="87" t="s">
        <v>337</v>
      </c>
      <c r="E48" s="257"/>
    </row>
    <row r="49" spans="1:5" s="100" customFormat="1" ht="15.75" customHeight="1" x14ac:dyDescent="0.2">
      <c r="A49" s="529"/>
      <c r="B49" s="93">
        <v>3602</v>
      </c>
      <c r="C49" s="87" t="s">
        <v>338</v>
      </c>
      <c r="E49" s="257"/>
    </row>
    <row r="50" spans="1:5" s="360" customFormat="1" ht="15.75" customHeight="1" x14ac:dyDescent="0.2">
      <c r="A50" s="530"/>
      <c r="B50" s="358">
        <v>3603</v>
      </c>
      <c r="C50" s="362" t="s">
        <v>1069</v>
      </c>
      <c r="E50" s="361" t="s">
        <v>1048</v>
      </c>
    </row>
    <row r="51" spans="1:5" s="100" customFormat="1" ht="15.75" customHeight="1" x14ac:dyDescent="0.2">
      <c r="A51" s="92">
        <v>37</v>
      </c>
      <c r="B51" s="93">
        <v>3700</v>
      </c>
      <c r="C51" s="87" t="s">
        <v>339</v>
      </c>
      <c r="E51" s="257"/>
    </row>
    <row r="52" spans="1:5" s="100" customFormat="1" ht="15.75" customHeight="1" x14ac:dyDescent="0.2">
      <c r="A52" s="544">
        <v>38</v>
      </c>
      <c r="B52" s="93">
        <v>3800</v>
      </c>
      <c r="C52" s="87" t="s">
        <v>340</v>
      </c>
      <c r="E52" s="257"/>
    </row>
    <row r="53" spans="1:5" s="100" customFormat="1" ht="15.75" customHeight="1" x14ac:dyDescent="0.2">
      <c r="A53" s="545"/>
      <c r="B53" s="93">
        <v>3801</v>
      </c>
      <c r="C53" s="87" t="s">
        <v>491</v>
      </c>
      <c r="E53" s="257"/>
    </row>
    <row r="54" spans="1:5" s="100" customFormat="1" ht="15.75" customHeight="1" x14ac:dyDescent="0.2">
      <c r="A54" s="545"/>
      <c r="B54" s="93">
        <v>3803</v>
      </c>
      <c r="C54" s="87" t="s">
        <v>341</v>
      </c>
      <c r="E54" s="257"/>
    </row>
    <row r="55" spans="1:5" s="360" customFormat="1" ht="15.75" customHeight="1" x14ac:dyDescent="0.2">
      <c r="A55" s="552"/>
      <c r="B55" s="358">
        <v>3805</v>
      </c>
      <c r="C55" s="362" t="s">
        <v>1117</v>
      </c>
      <c r="E55" s="348" t="s">
        <v>1116</v>
      </c>
    </row>
    <row r="56" spans="1:5" s="100" customFormat="1" ht="15.75" customHeight="1" x14ac:dyDescent="0.2">
      <c r="A56" s="547"/>
      <c r="B56" s="93">
        <v>3804</v>
      </c>
      <c r="C56" s="87" t="s">
        <v>436</v>
      </c>
      <c r="E56" s="257"/>
    </row>
    <row r="57" spans="1:5" s="360" customFormat="1" ht="25.5" x14ac:dyDescent="0.2">
      <c r="A57" s="546"/>
      <c r="B57" s="358">
        <v>3806</v>
      </c>
      <c r="C57" s="359" t="s">
        <v>1068</v>
      </c>
      <c r="E57" s="361" t="s">
        <v>1048</v>
      </c>
    </row>
    <row r="58" spans="1:5" s="100" customFormat="1" ht="15.75" customHeight="1" x14ac:dyDescent="0.2">
      <c r="A58" s="92">
        <v>39</v>
      </c>
      <c r="B58" s="93">
        <v>3900</v>
      </c>
      <c r="C58" s="87" t="s">
        <v>629</v>
      </c>
      <c r="E58" s="257"/>
    </row>
    <row r="59" spans="1:5" s="100" customFormat="1" ht="15.75" customHeight="1" x14ac:dyDescent="0.2">
      <c r="A59" s="553">
        <v>40</v>
      </c>
      <c r="B59" s="93">
        <v>4000</v>
      </c>
      <c r="C59" s="87" t="s">
        <v>342</v>
      </c>
      <c r="E59" s="257"/>
    </row>
    <row r="60" spans="1:5" s="100" customFormat="1" ht="15.75" customHeight="1" x14ac:dyDescent="0.2">
      <c r="A60" s="554"/>
      <c r="B60" s="93">
        <v>4004</v>
      </c>
      <c r="C60" s="87" t="s">
        <v>343</v>
      </c>
      <c r="E60" s="257"/>
    </row>
    <row r="61" spans="1:5" ht="25.5" x14ac:dyDescent="0.2">
      <c r="A61" s="555"/>
      <c r="B61" s="331">
        <v>9330</v>
      </c>
      <c r="C61" s="248" t="s">
        <v>1006</v>
      </c>
      <c r="D61" s="13"/>
      <c r="E61" s="258"/>
    </row>
    <row r="62" spans="1:5" s="100" customFormat="1" ht="15.75" customHeight="1" x14ac:dyDescent="0.2">
      <c r="A62" s="92">
        <v>41</v>
      </c>
      <c r="B62" s="93">
        <v>4100</v>
      </c>
      <c r="C62" s="87" t="s">
        <v>344</v>
      </c>
      <c r="E62" s="257"/>
    </row>
    <row r="63" spans="1:5" s="100" customFormat="1" ht="15.75" customHeight="1" x14ac:dyDescent="0.2">
      <c r="A63" s="541">
        <v>42</v>
      </c>
      <c r="B63" s="93">
        <v>4200</v>
      </c>
      <c r="C63" s="87" t="s">
        <v>345</v>
      </c>
      <c r="E63" s="257"/>
    </row>
    <row r="64" spans="1:5" s="100" customFormat="1" ht="15.75" customHeight="1" x14ac:dyDescent="0.2">
      <c r="A64" s="542"/>
      <c r="B64" s="93">
        <v>4201</v>
      </c>
      <c r="C64" s="87" t="s">
        <v>492</v>
      </c>
      <c r="E64" s="257"/>
    </row>
    <row r="65" spans="1:5" s="100" customFormat="1" ht="15.75" customHeight="1" x14ac:dyDescent="0.2">
      <c r="A65" s="543"/>
      <c r="B65" s="93">
        <v>4202</v>
      </c>
      <c r="C65" s="87" t="s">
        <v>346</v>
      </c>
      <c r="E65" s="257"/>
    </row>
    <row r="66" spans="1:5" s="100" customFormat="1" ht="15.75" customHeight="1" x14ac:dyDescent="0.2">
      <c r="A66" s="92">
        <v>43</v>
      </c>
      <c r="B66" s="93">
        <v>4300</v>
      </c>
      <c r="C66" s="87" t="s">
        <v>347</v>
      </c>
      <c r="E66" s="257"/>
    </row>
    <row r="67" spans="1:5" s="100" customFormat="1" ht="15.75" customHeight="1" x14ac:dyDescent="0.2">
      <c r="A67" s="302">
        <v>44</v>
      </c>
      <c r="B67" s="93">
        <v>4400</v>
      </c>
      <c r="C67" s="87" t="s">
        <v>348</v>
      </c>
      <c r="E67" s="257"/>
    </row>
    <row r="68" spans="1:5" s="100" customFormat="1" ht="15.75" customHeight="1" x14ac:dyDescent="0.2">
      <c r="A68" s="305"/>
      <c r="B68" s="93">
        <v>4402</v>
      </c>
      <c r="C68" s="87" t="s">
        <v>493</v>
      </c>
      <c r="E68" s="257"/>
    </row>
    <row r="69" spans="1:5" s="100" customFormat="1" ht="15.75" customHeight="1" x14ac:dyDescent="0.2">
      <c r="A69" s="305"/>
      <c r="B69" s="93">
        <v>4403</v>
      </c>
      <c r="C69" s="87" t="s">
        <v>349</v>
      </c>
      <c r="E69" s="257"/>
    </row>
    <row r="70" spans="1:5" s="100" customFormat="1" ht="15.75" customHeight="1" x14ac:dyDescent="0.2">
      <c r="A70" s="304"/>
      <c r="B70" s="93">
        <v>4405</v>
      </c>
      <c r="C70" s="87" t="s">
        <v>439</v>
      </c>
      <c r="E70" s="257"/>
    </row>
    <row r="71" spans="1:5" s="100" customFormat="1" ht="15.75" customHeight="1" x14ac:dyDescent="0.2">
      <c r="A71" s="92">
        <v>45</v>
      </c>
      <c r="B71" s="93">
        <v>4500</v>
      </c>
      <c r="C71" s="87" t="s">
        <v>350</v>
      </c>
      <c r="E71" s="257"/>
    </row>
    <row r="72" spans="1:5" s="100" customFormat="1" ht="15.75" customHeight="1" x14ac:dyDescent="0.2">
      <c r="A72" s="302">
        <v>46</v>
      </c>
      <c r="B72" s="93">
        <v>4600</v>
      </c>
      <c r="C72" s="87" t="s">
        <v>440</v>
      </c>
      <c r="E72" s="257"/>
    </row>
    <row r="73" spans="1:5" s="100" customFormat="1" ht="15.75" customHeight="1" x14ac:dyDescent="0.2">
      <c r="A73" s="305"/>
      <c r="B73" s="93">
        <v>4602</v>
      </c>
      <c r="C73" s="87" t="s">
        <v>351</v>
      </c>
      <c r="E73" s="257"/>
    </row>
    <row r="74" spans="1:5" s="360" customFormat="1" ht="25.5" x14ac:dyDescent="0.2">
      <c r="A74" s="367"/>
      <c r="B74" s="368">
        <v>4603</v>
      </c>
      <c r="C74" s="359" t="s">
        <v>1109</v>
      </c>
      <c r="E74" s="348" t="s">
        <v>1116</v>
      </c>
    </row>
    <row r="75" spans="1:5" s="100" customFormat="1" ht="15.75" customHeight="1" x14ac:dyDescent="0.2">
      <c r="A75" s="92">
        <v>47</v>
      </c>
      <c r="B75" s="93">
        <v>4700</v>
      </c>
      <c r="C75" s="87" t="s">
        <v>352</v>
      </c>
      <c r="E75" s="257"/>
    </row>
    <row r="76" spans="1:5" s="100" customFormat="1" ht="15.75" customHeight="1" x14ac:dyDescent="0.2">
      <c r="A76" s="535">
        <v>48</v>
      </c>
      <c r="B76" s="93">
        <v>4800</v>
      </c>
      <c r="C76" s="87" t="s">
        <v>353</v>
      </c>
      <c r="E76" s="257"/>
    </row>
    <row r="77" spans="1:5" s="100" customFormat="1" ht="15.75" customHeight="1" x14ac:dyDescent="0.2">
      <c r="A77" s="536"/>
      <c r="B77" s="93">
        <v>4801</v>
      </c>
      <c r="C77" s="87" t="s">
        <v>345</v>
      </c>
      <c r="E77" s="257"/>
    </row>
    <row r="78" spans="1:5" s="100" customFormat="1" ht="15.75" customHeight="1" x14ac:dyDescent="0.2">
      <c r="A78" s="537"/>
      <c r="B78" s="93">
        <v>4802</v>
      </c>
      <c r="C78" s="87" t="s">
        <v>354</v>
      </c>
      <c r="E78" s="257"/>
    </row>
    <row r="79" spans="1:5" s="100" customFormat="1" ht="15.75" customHeight="1" x14ac:dyDescent="0.2">
      <c r="A79" s="94">
        <v>49</v>
      </c>
      <c r="B79" s="95">
        <v>4900</v>
      </c>
      <c r="C79" s="96" t="s">
        <v>355</v>
      </c>
      <c r="E79" s="257"/>
    </row>
    <row r="80" spans="1:5" s="100" customFormat="1" ht="15.75" customHeight="1" x14ac:dyDescent="0.2">
      <c r="A80" s="538">
        <v>50</v>
      </c>
      <c r="B80" s="95">
        <v>5000</v>
      </c>
      <c r="C80" s="96" t="s">
        <v>710</v>
      </c>
      <c r="E80" s="257"/>
    </row>
    <row r="81" spans="1:5" s="100" customFormat="1" ht="15.75" customHeight="1" x14ac:dyDescent="0.2">
      <c r="A81" s="539"/>
      <c r="B81" s="95">
        <v>5001</v>
      </c>
      <c r="C81" s="96" t="s">
        <v>711</v>
      </c>
      <c r="E81" s="257"/>
    </row>
    <row r="82" spans="1:5" s="100" customFormat="1" ht="15.75" customHeight="1" x14ac:dyDescent="0.2">
      <c r="A82" s="539"/>
      <c r="B82" s="95">
        <v>5002</v>
      </c>
      <c r="C82" s="96" t="s">
        <v>712</v>
      </c>
      <c r="E82" s="257"/>
    </row>
    <row r="83" spans="1:5" s="100" customFormat="1" ht="15.75" customHeight="1" x14ac:dyDescent="0.2">
      <c r="A83" s="539"/>
      <c r="B83" s="95">
        <v>5003</v>
      </c>
      <c r="C83" s="96" t="s">
        <v>713</v>
      </c>
      <c r="E83" s="257"/>
    </row>
    <row r="84" spans="1:5" s="100" customFormat="1" ht="15.75" customHeight="1" x14ac:dyDescent="0.2">
      <c r="A84" s="540"/>
      <c r="B84" s="95">
        <v>5004</v>
      </c>
      <c r="C84" s="96" t="s">
        <v>714</v>
      </c>
      <c r="E84" s="257"/>
    </row>
    <row r="85" spans="1:5" s="100" customFormat="1" ht="15.75" customHeight="1" x14ac:dyDescent="0.2">
      <c r="A85" s="92">
        <v>51</v>
      </c>
      <c r="B85" s="93">
        <v>5100</v>
      </c>
      <c r="C85" s="87" t="s">
        <v>356</v>
      </c>
      <c r="E85" s="257"/>
    </row>
    <row r="86" spans="1:5" s="100" customFormat="1" ht="15.75" customHeight="1" x14ac:dyDescent="0.2">
      <c r="A86" s="544">
        <v>52</v>
      </c>
      <c r="B86" s="93">
        <v>5200</v>
      </c>
      <c r="C86" s="87" t="s">
        <v>357</v>
      </c>
      <c r="E86" s="257"/>
    </row>
    <row r="87" spans="1:5" s="100" customFormat="1" ht="15.75" customHeight="1" x14ac:dyDescent="0.2">
      <c r="A87" s="545"/>
      <c r="B87" s="93">
        <v>5201</v>
      </c>
      <c r="C87" s="87" t="s">
        <v>494</v>
      </c>
      <c r="E87" s="257"/>
    </row>
    <row r="88" spans="1:5" s="100" customFormat="1" ht="15.75" customHeight="1" x14ac:dyDescent="0.2">
      <c r="A88" s="545"/>
      <c r="B88" s="93">
        <v>5202</v>
      </c>
      <c r="C88" s="87" t="s">
        <v>496</v>
      </c>
      <c r="E88" s="257"/>
    </row>
    <row r="89" spans="1:5" s="100" customFormat="1" ht="26.45" customHeight="1" x14ac:dyDescent="0.2">
      <c r="A89" s="546"/>
      <c r="B89" s="93">
        <v>5205</v>
      </c>
      <c r="C89" s="97" t="s">
        <v>495</v>
      </c>
      <c r="E89" s="257"/>
    </row>
    <row r="90" spans="1:5" s="100" customFormat="1" ht="15.75" customHeight="1" x14ac:dyDescent="0.2">
      <c r="A90" s="92">
        <v>53</v>
      </c>
      <c r="B90" s="93">
        <v>5300</v>
      </c>
      <c r="C90" s="87" t="s">
        <v>358</v>
      </c>
      <c r="E90" s="257"/>
    </row>
    <row r="91" spans="1:5" s="100" customFormat="1" ht="15.75" customHeight="1" x14ac:dyDescent="0.2">
      <c r="A91" s="541">
        <v>54</v>
      </c>
      <c r="B91" s="93">
        <v>5400</v>
      </c>
      <c r="C91" s="87" t="s">
        <v>359</v>
      </c>
      <c r="E91" s="257"/>
    </row>
    <row r="92" spans="1:5" s="100" customFormat="1" ht="15.75" customHeight="1" x14ac:dyDescent="0.2">
      <c r="A92" s="542"/>
      <c r="B92" s="93">
        <v>5401</v>
      </c>
      <c r="C92" s="87" t="s">
        <v>443</v>
      </c>
      <c r="E92" s="257"/>
    </row>
    <row r="93" spans="1:5" s="100" customFormat="1" ht="15.75" customHeight="1" x14ac:dyDescent="0.2">
      <c r="A93" s="542"/>
      <c r="B93" s="93">
        <v>5402</v>
      </c>
      <c r="C93" s="87" t="s">
        <v>360</v>
      </c>
      <c r="E93" s="257"/>
    </row>
    <row r="94" spans="1:5" s="100" customFormat="1" ht="15.75" customHeight="1" x14ac:dyDescent="0.2">
      <c r="A94" s="542"/>
      <c r="B94" s="93">
        <v>5403</v>
      </c>
      <c r="C94" s="87" t="s">
        <v>361</v>
      </c>
      <c r="E94" s="257"/>
    </row>
    <row r="95" spans="1:5" s="100" customFormat="1" ht="27" customHeight="1" x14ac:dyDescent="0.2">
      <c r="A95" s="543"/>
      <c r="B95" s="93">
        <v>5404</v>
      </c>
      <c r="C95" s="98" t="s">
        <v>630</v>
      </c>
      <c r="D95" s="99"/>
      <c r="E95" s="257"/>
    </row>
    <row r="96" spans="1:5" s="100" customFormat="1" ht="15.75" customHeight="1" x14ac:dyDescent="0.2">
      <c r="A96" s="92">
        <v>55</v>
      </c>
      <c r="B96" s="93">
        <v>5500</v>
      </c>
      <c r="C96" s="87" t="s">
        <v>362</v>
      </c>
      <c r="E96" s="257"/>
    </row>
    <row r="97" spans="1:5" s="100" customFormat="1" ht="15.75" customHeight="1" x14ac:dyDescent="0.2">
      <c r="A97" s="302">
        <v>56</v>
      </c>
      <c r="B97" s="93">
        <v>5600</v>
      </c>
      <c r="C97" s="87" t="s">
        <v>363</v>
      </c>
      <c r="E97" s="257"/>
    </row>
    <row r="98" spans="1:5" s="100" customFormat="1" ht="15.75" customHeight="1" x14ac:dyDescent="0.2">
      <c r="A98" s="305"/>
      <c r="B98" s="93">
        <v>5601</v>
      </c>
      <c r="C98" s="87" t="s">
        <v>444</v>
      </c>
      <c r="E98" s="257"/>
    </row>
    <row r="99" spans="1:5" s="100" customFormat="1" ht="15.75" customHeight="1" x14ac:dyDescent="0.2">
      <c r="A99" s="305"/>
      <c r="B99" s="93">
        <v>5602</v>
      </c>
      <c r="C99" s="87" t="s">
        <v>364</v>
      </c>
      <c r="E99" s="257"/>
    </row>
    <row r="100" spans="1:5" s="100" customFormat="1" ht="15.75" customHeight="1" x14ac:dyDescent="0.2">
      <c r="A100" s="92">
        <v>57</v>
      </c>
      <c r="B100" s="93">
        <v>5700</v>
      </c>
      <c r="C100" s="87" t="s">
        <v>365</v>
      </c>
      <c r="E100" s="257"/>
    </row>
    <row r="101" spans="1:5" s="100" customFormat="1" ht="15.75" customHeight="1" x14ac:dyDescent="0.2">
      <c r="A101" s="302">
        <v>58</v>
      </c>
      <c r="B101" s="93">
        <v>5800</v>
      </c>
      <c r="C101" s="87" t="s">
        <v>366</v>
      </c>
      <c r="E101" s="257"/>
    </row>
    <row r="102" spans="1:5" s="100" customFormat="1" ht="15.75" customHeight="1" x14ac:dyDescent="0.2">
      <c r="A102" s="305"/>
      <c r="B102" s="93">
        <v>5801</v>
      </c>
      <c r="C102" s="87" t="s">
        <v>447</v>
      </c>
      <c r="E102" s="257"/>
    </row>
    <row r="103" spans="1:5" s="360" customFormat="1" ht="25.5" x14ac:dyDescent="0.2">
      <c r="A103" s="367"/>
      <c r="B103" s="358">
        <v>5804</v>
      </c>
      <c r="C103" s="359" t="s">
        <v>1108</v>
      </c>
      <c r="E103" s="348" t="s">
        <v>1116</v>
      </c>
    </row>
    <row r="104" spans="1:5" s="100" customFormat="1" ht="15.75" customHeight="1" x14ac:dyDescent="0.2">
      <c r="A104" s="92">
        <v>59</v>
      </c>
      <c r="B104" s="93">
        <v>5900</v>
      </c>
      <c r="C104" s="87" t="s">
        <v>497</v>
      </c>
      <c r="E104" s="257"/>
    </row>
    <row r="105" spans="1:5" s="100" customFormat="1" ht="15.75" customHeight="1" x14ac:dyDescent="0.2">
      <c r="A105" s="302">
        <v>60</v>
      </c>
      <c r="B105" s="93">
        <v>6000</v>
      </c>
      <c r="C105" s="87" t="s">
        <v>367</v>
      </c>
      <c r="E105" s="257"/>
    </row>
    <row r="106" spans="1:5" s="100" customFormat="1" ht="15.75" customHeight="1" x14ac:dyDescent="0.2">
      <c r="A106" s="304"/>
      <c r="B106" s="93">
        <v>6002</v>
      </c>
      <c r="C106" s="87" t="s">
        <v>367</v>
      </c>
      <c r="E106" s="257"/>
    </row>
    <row r="107" spans="1:5" s="100" customFormat="1" ht="15.75" customHeight="1" x14ac:dyDescent="0.2">
      <c r="A107" s="92">
        <v>61</v>
      </c>
      <c r="B107" s="93">
        <v>6100</v>
      </c>
      <c r="C107" s="87" t="s">
        <v>368</v>
      </c>
      <c r="E107" s="257"/>
    </row>
    <row r="108" spans="1:5" s="100" customFormat="1" ht="15.75" customHeight="1" x14ac:dyDescent="0.2">
      <c r="A108" s="541">
        <v>62</v>
      </c>
      <c r="B108" s="93">
        <v>6200</v>
      </c>
      <c r="C108" s="87" t="s">
        <v>369</v>
      </c>
      <c r="E108" s="257"/>
    </row>
    <row r="109" spans="1:5" s="100" customFormat="1" ht="15.75" customHeight="1" x14ac:dyDescent="0.2">
      <c r="A109" s="542"/>
      <c r="B109" s="93">
        <v>6201</v>
      </c>
      <c r="C109" s="87" t="s">
        <v>370</v>
      </c>
      <c r="E109" s="257"/>
    </row>
    <row r="110" spans="1:5" s="100" customFormat="1" ht="15.75" customHeight="1" x14ac:dyDescent="0.2">
      <c r="A110" s="543"/>
      <c r="B110" s="93">
        <v>6202</v>
      </c>
      <c r="C110" s="87" t="s">
        <v>450</v>
      </c>
      <c r="E110" s="257"/>
    </row>
    <row r="111" spans="1:5" s="100" customFormat="1" ht="15.75" customHeight="1" x14ac:dyDescent="0.2">
      <c r="A111" s="92">
        <v>63</v>
      </c>
      <c r="B111" s="93">
        <v>6300</v>
      </c>
      <c r="C111" s="87" t="s">
        <v>371</v>
      </c>
      <c r="E111" s="257"/>
    </row>
    <row r="112" spans="1:5" s="100" customFormat="1" ht="15.75" customHeight="1" x14ac:dyDescent="0.2">
      <c r="A112" s="541">
        <v>64</v>
      </c>
      <c r="B112" s="93">
        <v>6400</v>
      </c>
      <c r="C112" s="87" t="s">
        <v>372</v>
      </c>
      <c r="E112" s="257"/>
    </row>
    <row r="113" spans="1:5" s="100" customFormat="1" ht="15.75" customHeight="1" x14ac:dyDescent="0.2">
      <c r="A113" s="542"/>
      <c r="B113" s="93">
        <v>6401</v>
      </c>
      <c r="C113" s="87" t="s">
        <v>373</v>
      </c>
      <c r="E113" s="257"/>
    </row>
    <row r="114" spans="1:5" s="100" customFormat="1" ht="15.75" customHeight="1" x14ac:dyDescent="0.2">
      <c r="A114" s="542"/>
      <c r="B114" s="93">
        <v>6402</v>
      </c>
      <c r="C114" s="87" t="s">
        <v>451</v>
      </c>
      <c r="E114" s="257"/>
    </row>
    <row r="115" spans="1:5" s="100" customFormat="1" ht="15.75" customHeight="1" x14ac:dyDescent="0.2">
      <c r="A115" s="542"/>
      <c r="B115" s="93">
        <v>6403</v>
      </c>
      <c r="C115" s="87" t="s">
        <v>374</v>
      </c>
      <c r="E115" s="257"/>
    </row>
    <row r="116" spans="1:5" s="100" customFormat="1" ht="15.75" customHeight="1" x14ac:dyDescent="0.2">
      <c r="A116" s="543"/>
      <c r="B116" s="93">
        <v>6404</v>
      </c>
      <c r="C116" s="87" t="s">
        <v>454</v>
      </c>
      <c r="E116" s="257"/>
    </row>
    <row r="117" spans="1:5" s="100" customFormat="1" ht="15.75" customHeight="1" x14ac:dyDescent="0.2">
      <c r="A117" s="92">
        <v>65</v>
      </c>
      <c r="B117" s="93">
        <v>6500</v>
      </c>
      <c r="C117" s="87" t="s">
        <v>375</v>
      </c>
      <c r="E117" s="257"/>
    </row>
    <row r="118" spans="1:5" s="100" customFormat="1" ht="15.75" customHeight="1" x14ac:dyDescent="0.2">
      <c r="A118" s="541">
        <v>66</v>
      </c>
      <c r="B118" s="93">
        <v>6600</v>
      </c>
      <c r="C118" s="87" t="s">
        <v>376</v>
      </c>
      <c r="E118" s="257"/>
    </row>
    <row r="119" spans="1:5" s="100" customFormat="1" ht="15.75" customHeight="1" x14ac:dyDescent="0.2">
      <c r="A119" s="542"/>
      <c r="B119" s="93">
        <v>6601</v>
      </c>
      <c r="C119" s="87" t="s">
        <v>455</v>
      </c>
      <c r="E119" s="257"/>
    </row>
    <row r="120" spans="1:5" s="100" customFormat="1" ht="35.450000000000003" customHeight="1" x14ac:dyDescent="0.2">
      <c r="A120" s="543"/>
      <c r="B120" s="124">
        <v>6602</v>
      </c>
      <c r="C120" s="97" t="s">
        <v>463</v>
      </c>
      <c r="E120" s="257"/>
    </row>
    <row r="121" spans="1:5" s="100" customFormat="1" ht="15.75" customHeight="1" x14ac:dyDescent="0.2">
      <c r="A121" s="92">
        <v>67</v>
      </c>
      <c r="B121" s="93">
        <v>6700</v>
      </c>
      <c r="C121" s="87" t="s">
        <v>377</v>
      </c>
      <c r="E121" s="257"/>
    </row>
    <row r="122" spans="1:5" s="100" customFormat="1" ht="15.75" customHeight="1" x14ac:dyDescent="0.2">
      <c r="A122" s="544">
        <v>68</v>
      </c>
      <c r="B122" s="93">
        <v>6800</v>
      </c>
      <c r="C122" s="87" t="s">
        <v>378</v>
      </c>
      <c r="E122" s="257"/>
    </row>
    <row r="123" spans="1:5" s="100" customFormat="1" ht="15.75" customHeight="1" x14ac:dyDescent="0.2">
      <c r="A123" s="545"/>
      <c r="B123" s="93">
        <v>6801</v>
      </c>
      <c r="C123" s="87" t="s">
        <v>457</v>
      </c>
      <c r="E123" s="257"/>
    </row>
    <row r="124" spans="1:5" s="100" customFormat="1" ht="15.75" customHeight="1" x14ac:dyDescent="0.2">
      <c r="A124" s="547"/>
      <c r="B124" s="93">
        <v>6802</v>
      </c>
      <c r="C124" s="87" t="s">
        <v>379</v>
      </c>
      <c r="E124" s="257"/>
    </row>
    <row r="125" spans="1:5" s="100" customFormat="1" ht="15.75" customHeight="1" x14ac:dyDescent="0.2">
      <c r="A125" s="546"/>
      <c r="B125" s="93">
        <v>6803</v>
      </c>
      <c r="C125" s="87" t="s">
        <v>1027</v>
      </c>
      <c r="E125" s="257"/>
    </row>
    <row r="126" spans="1:5" s="100" customFormat="1" ht="15.75" customHeight="1" x14ac:dyDescent="0.2">
      <c r="A126" s="92">
        <v>69</v>
      </c>
      <c r="B126" s="93">
        <v>6900</v>
      </c>
      <c r="C126" s="87" t="s">
        <v>380</v>
      </c>
      <c r="E126" s="257"/>
    </row>
    <row r="127" spans="1:5" s="100" customFormat="1" ht="15.75" customHeight="1" x14ac:dyDescent="0.2">
      <c r="A127" s="528">
        <v>70</v>
      </c>
      <c r="B127" s="93">
        <v>7000</v>
      </c>
      <c r="C127" s="87" t="s">
        <v>381</v>
      </c>
      <c r="E127" s="257"/>
    </row>
    <row r="128" spans="1:5" s="100" customFormat="1" ht="15.75" customHeight="1" x14ac:dyDescent="0.2">
      <c r="A128" s="529"/>
      <c r="B128" s="93">
        <v>7001</v>
      </c>
      <c r="C128" s="87" t="s">
        <v>459</v>
      </c>
      <c r="E128" s="257"/>
    </row>
    <row r="129" spans="1:5" s="100" customFormat="1" ht="15.75" customHeight="1" x14ac:dyDescent="0.2">
      <c r="A129" s="529"/>
      <c r="B129" s="93">
        <v>7002</v>
      </c>
      <c r="C129" s="87" t="s">
        <v>382</v>
      </c>
      <c r="E129" s="257"/>
    </row>
    <row r="130" spans="1:5" s="100" customFormat="1" ht="15.75" customHeight="1" x14ac:dyDescent="0.2">
      <c r="A130" s="529"/>
      <c r="B130" s="93">
        <v>7003</v>
      </c>
      <c r="C130" s="87" t="s">
        <v>383</v>
      </c>
      <c r="E130" s="257"/>
    </row>
    <row r="131" spans="1:5" s="100" customFormat="1" ht="15.75" customHeight="1" x14ac:dyDescent="0.2">
      <c r="A131" s="529"/>
      <c r="B131" s="93">
        <v>7004</v>
      </c>
      <c r="C131" s="87" t="s">
        <v>384</v>
      </c>
      <c r="E131" s="257"/>
    </row>
    <row r="132" spans="1:5" s="100" customFormat="1" ht="15.75" customHeight="1" x14ac:dyDescent="0.2">
      <c r="A132" s="529"/>
      <c r="B132" s="93">
        <v>7005</v>
      </c>
      <c r="C132" s="87" t="s">
        <v>460</v>
      </c>
      <c r="E132" s="257"/>
    </row>
    <row r="133" spans="1:5" s="100" customFormat="1" ht="15.75" customHeight="1" x14ac:dyDescent="0.2">
      <c r="A133" s="529"/>
      <c r="B133" s="93">
        <v>7006</v>
      </c>
      <c r="C133" s="87" t="s">
        <v>784</v>
      </c>
      <c r="E133" s="257"/>
    </row>
    <row r="134" spans="1:5" s="100" customFormat="1" ht="15.75" customHeight="1" x14ac:dyDescent="0.2">
      <c r="A134" s="529"/>
      <c r="B134" s="93">
        <v>7008</v>
      </c>
      <c r="C134" s="87" t="s">
        <v>784</v>
      </c>
      <c r="E134" s="257"/>
    </row>
    <row r="135" spans="1:5" s="100" customFormat="1" ht="15.75" customHeight="1" x14ac:dyDescent="0.2">
      <c r="A135" s="529"/>
      <c r="B135" s="93">
        <v>7009</v>
      </c>
      <c r="C135" s="87" t="s">
        <v>464</v>
      </c>
      <c r="E135" s="257"/>
    </row>
    <row r="136" spans="1:5" s="100" customFormat="1" ht="15.75" customHeight="1" x14ac:dyDescent="0.2">
      <c r="A136" s="529"/>
      <c r="B136" s="93">
        <v>7010</v>
      </c>
      <c r="C136" s="87" t="s">
        <v>784</v>
      </c>
      <c r="E136" s="257"/>
    </row>
    <row r="137" spans="1:5" s="100" customFormat="1" ht="15.75" customHeight="1" x14ac:dyDescent="0.2">
      <c r="A137" s="529"/>
      <c r="B137" s="121">
        <v>7011</v>
      </c>
      <c r="C137" s="122" t="s">
        <v>781</v>
      </c>
      <c r="E137" s="257"/>
    </row>
    <row r="138" spans="1:5" s="100" customFormat="1" ht="15.75" customHeight="1" x14ac:dyDescent="0.2">
      <c r="A138" s="529"/>
      <c r="B138" s="121">
        <v>7012</v>
      </c>
      <c r="C138" s="122" t="s">
        <v>815</v>
      </c>
      <c r="E138" s="257"/>
    </row>
    <row r="139" spans="1:5" s="100" customFormat="1" ht="15.75" customHeight="1" x14ac:dyDescent="0.2">
      <c r="A139" s="530"/>
      <c r="B139" s="241">
        <v>7013</v>
      </c>
      <c r="C139" s="87" t="s">
        <v>459</v>
      </c>
      <c r="E139" s="257"/>
    </row>
    <row r="140" spans="1:5" s="100" customFormat="1" ht="15.75" customHeight="1" x14ac:dyDescent="0.2">
      <c r="A140" s="92">
        <v>71</v>
      </c>
      <c r="B140" s="93">
        <v>7100</v>
      </c>
      <c r="C140" s="87" t="s">
        <v>385</v>
      </c>
      <c r="E140" s="257"/>
    </row>
    <row r="141" spans="1:5" s="100" customFormat="1" ht="15.75" customHeight="1" x14ac:dyDescent="0.2">
      <c r="A141" s="541">
        <v>72</v>
      </c>
      <c r="B141" s="93">
        <v>7200</v>
      </c>
      <c r="C141" s="87" t="s">
        <v>386</v>
      </c>
      <c r="E141" s="257"/>
    </row>
    <row r="142" spans="1:5" s="100" customFormat="1" ht="15.75" customHeight="1" x14ac:dyDescent="0.2">
      <c r="A142" s="542"/>
      <c r="B142" s="93">
        <v>7201</v>
      </c>
      <c r="C142" s="87" t="s">
        <v>466</v>
      </c>
      <c r="E142" s="257"/>
    </row>
    <row r="143" spans="1:5" s="100" customFormat="1" ht="15.75" customHeight="1" x14ac:dyDescent="0.2">
      <c r="A143" s="543"/>
      <c r="B143" s="93">
        <v>7202</v>
      </c>
      <c r="C143" s="87" t="s">
        <v>387</v>
      </c>
      <c r="E143" s="257"/>
    </row>
    <row r="144" spans="1:5" s="100" customFormat="1" ht="15.75" customHeight="1" x14ac:dyDescent="0.2">
      <c r="A144" s="92" t="s">
        <v>214</v>
      </c>
      <c r="B144" s="93">
        <v>7300</v>
      </c>
      <c r="C144" s="87" t="s">
        <v>388</v>
      </c>
      <c r="E144" s="257"/>
    </row>
    <row r="145" spans="1:5" s="100" customFormat="1" ht="15.75" customHeight="1" x14ac:dyDescent="0.2">
      <c r="A145" s="541" t="s">
        <v>216</v>
      </c>
      <c r="B145" s="93">
        <v>7400</v>
      </c>
      <c r="C145" s="87" t="s">
        <v>389</v>
      </c>
      <c r="E145" s="257"/>
    </row>
    <row r="146" spans="1:5" s="100" customFormat="1" ht="15.75" customHeight="1" x14ac:dyDescent="0.2">
      <c r="A146" s="542"/>
      <c r="B146" s="93">
        <v>7401</v>
      </c>
      <c r="C146" s="87" t="s">
        <v>467</v>
      </c>
      <c r="E146" s="257"/>
    </row>
    <row r="147" spans="1:5" s="100" customFormat="1" ht="15.75" customHeight="1" x14ac:dyDescent="0.2">
      <c r="A147" s="543"/>
      <c r="B147" s="93">
        <v>7402</v>
      </c>
      <c r="C147" s="87" t="s">
        <v>390</v>
      </c>
      <c r="E147" s="257"/>
    </row>
    <row r="148" spans="1:5" s="100" customFormat="1" ht="15.75" customHeight="1" x14ac:dyDescent="0.2">
      <c r="A148" s="92">
        <v>77</v>
      </c>
      <c r="B148" s="93">
        <v>7700</v>
      </c>
      <c r="C148" s="87" t="s">
        <v>391</v>
      </c>
      <c r="E148" s="257"/>
    </row>
    <row r="149" spans="1:5" s="100" customFormat="1" ht="15.75" customHeight="1" x14ac:dyDescent="0.2">
      <c r="A149" s="302">
        <v>78</v>
      </c>
      <c r="B149" s="93">
        <v>7800</v>
      </c>
      <c r="C149" s="87" t="s">
        <v>392</v>
      </c>
      <c r="E149" s="257"/>
    </row>
    <row r="150" spans="1:5" s="100" customFormat="1" ht="15.75" customHeight="1" x14ac:dyDescent="0.2">
      <c r="A150" s="92">
        <v>79</v>
      </c>
      <c r="B150" s="93">
        <v>7900</v>
      </c>
      <c r="C150" s="87" t="s">
        <v>471</v>
      </c>
      <c r="E150" s="257"/>
    </row>
    <row r="151" spans="1:5" s="100" customFormat="1" ht="15.75" customHeight="1" x14ac:dyDescent="0.2">
      <c r="A151" s="541">
        <v>80</v>
      </c>
      <c r="B151" s="93">
        <v>8000</v>
      </c>
      <c r="C151" s="87" t="s">
        <v>472</v>
      </c>
      <c r="E151" s="257"/>
    </row>
    <row r="152" spans="1:5" s="100" customFormat="1" ht="15.75" customHeight="1" x14ac:dyDescent="0.2">
      <c r="A152" s="542"/>
      <c r="B152" s="93">
        <v>8001</v>
      </c>
      <c r="C152" s="87" t="s">
        <v>469</v>
      </c>
      <c r="E152" s="257"/>
    </row>
    <row r="153" spans="1:5" s="100" customFormat="1" ht="15.75" customHeight="1" x14ac:dyDescent="0.2">
      <c r="A153" s="543"/>
      <c r="B153" s="93">
        <v>8002</v>
      </c>
      <c r="C153" s="87" t="s">
        <v>470</v>
      </c>
      <c r="E153" s="257"/>
    </row>
    <row r="154" spans="1:5" s="100" customFormat="1" ht="15.75" customHeight="1" x14ac:dyDescent="0.2">
      <c r="A154" s="92">
        <v>81</v>
      </c>
      <c r="B154" s="93">
        <v>8100</v>
      </c>
      <c r="C154" s="87" t="s">
        <v>393</v>
      </c>
      <c r="E154" s="257"/>
    </row>
    <row r="155" spans="1:5" s="100" customFormat="1" ht="15.75" customHeight="1" x14ac:dyDescent="0.2">
      <c r="A155" s="541">
        <v>82</v>
      </c>
      <c r="B155" s="93">
        <v>8200</v>
      </c>
      <c r="C155" s="87" t="s">
        <v>394</v>
      </c>
      <c r="E155" s="257"/>
    </row>
    <row r="156" spans="1:5" s="100" customFormat="1" ht="15.75" customHeight="1" x14ac:dyDescent="0.2">
      <c r="A156" s="542"/>
      <c r="B156" s="93">
        <v>8201</v>
      </c>
      <c r="C156" s="87" t="s">
        <v>473</v>
      </c>
      <c r="E156" s="257"/>
    </row>
    <row r="157" spans="1:5" s="100" customFormat="1" ht="15.75" customHeight="1" x14ac:dyDescent="0.2">
      <c r="A157" s="543"/>
      <c r="B157" s="93">
        <v>8202</v>
      </c>
      <c r="C157" s="87" t="s">
        <v>395</v>
      </c>
      <c r="E157" s="257"/>
    </row>
    <row r="158" spans="1:5" s="100" customFormat="1" ht="15.75" customHeight="1" x14ac:dyDescent="0.2">
      <c r="A158" s="92">
        <v>83</v>
      </c>
      <c r="B158" s="93">
        <v>8300</v>
      </c>
      <c r="C158" s="87" t="s">
        <v>396</v>
      </c>
      <c r="E158" s="257"/>
    </row>
    <row r="159" spans="1:5" s="100" customFormat="1" ht="15.75" customHeight="1" x14ac:dyDescent="0.2">
      <c r="A159" s="302">
        <v>84</v>
      </c>
      <c r="B159" s="93">
        <v>8400</v>
      </c>
      <c r="C159" s="87" t="s">
        <v>397</v>
      </c>
      <c r="E159" s="257"/>
    </row>
    <row r="160" spans="1:5" s="100" customFormat="1" ht="15.75" customHeight="1" x14ac:dyDescent="0.2">
      <c r="A160" s="541">
        <v>85</v>
      </c>
      <c r="B160" s="93">
        <v>8500</v>
      </c>
      <c r="C160" s="87" t="s">
        <v>398</v>
      </c>
      <c r="E160" s="257"/>
    </row>
    <row r="161" spans="1:5" s="100" customFormat="1" ht="15.75" customHeight="1" x14ac:dyDescent="0.2">
      <c r="A161" s="543"/>
      <c r="B161" s="93">
        <v>8501</v>
      </c>
      <c r="C161" s="87" t="s">
        <v>774</v>
      </c>
      <c r="E161" s="257"/>
    </row>
    <row r="162" spans="1:5" s="100" customFormat="1" ht="15.75" customHeight="1" x14ac:dyDescent="0.2">
      <c r="A162" s="541">
        <v>86</v>
      </c>
      <c r="B162" s="93">
        <v>8600</v>
      </c>
      <c r="C162" s="87" t="s">
        <v>399</v>
      </c>
      <c r="E162" s="257"/>
    </row>
    <row r="163" spans="1:5" s="100" customFormat="1" ht="15.75" customHeight="1" x14ac:dyDescent="0.2">
      <c r="A163" s="542"/>
      <c r="B163" s="93">
        <v>8601</v>
      </c>
      <c r="C163" s="87" t="s">
        <v>775</v>
      </c>
      <c r="E163" s="257"/>
    </row>
    <row r="164" spans="1:5" s="100" customFormat="1" ht="15.75" customHeight="1" x14ac:dyDescent="0.2">
      <c r="A164" s="543"/>
      <c r="B164" s="93">
        <v>8602</v>
      </c>
      <c r="C164" s="87" t="s">
        <v>400</v>
      </c>
      <c r="E164" s="257"/>
    </row>
    <row r="165" spans="1:5" s="100" customFormat="1" ht="15.75" customHeight="1" x14ac:dyDescent="0.2">
      <c r="A165" s="92">
        <v>87</v>
      </c>
      <c r="B165" s="93">
        <v>8700</v>
      </c>
      <c r="C165" s="87" t="s">
        <v>401</v>
      </c>
      <c r="E165" s="257"/>
    </row>
    <row r="166" spans="1:5" s="100" customFormat="1" ht="15.75" customHeight="1" x14ac:dyDescent="0.2">
      <c r="A166" s="541">
        <v>88</v>
      </c>
      <c r="B166" s="93">
        <v>8800</v>
      </c>
      <c r="C166" s="87" t="s">
        <v>402</v>
      </c>
      <c r="E166" s="257"/>
    </row>
    <row r="167" spans="1:5" s="100" customFormat="1" ht="15.75" customHeight="1" x14ac:dyDescent="0.2">
      <c r="A167" s="542"/>
      <c r="B167" s="93">
        <v>8801</v>
      </c>
      <c r="C167" s="87" t="s">
        <v>475</v>
      </c>
      <c r="E167" s="257"/>
    </row>
    <row r="168" spans="1:5" s="100" customFormat="1" ht="15.75" customHeight="1" x14ac:dyDescent="0.2">
      <c r="A168" s="543"/>
      <c r="B168" s="93">
        <v>8802</v>
      </c>
      <c r="C168" s="87" t="s">
        <v>776</v>
      </c>
      <c r="E168" s="257"/>
    </row>
    <row r="169" spans="1:5" s="100" customFormat="1" ht="15.75" customHeight="1" x14ac:dyDescent="0.2">
      <c r="A169" s="92">
        <v>89</v>
      </c>
      <c r="B169" s="93">
        <v>8900</v>
      </c>
      <c r="C169" s="87" t="s">
        <v>403</v>
      </c>
      <c r="E169" s="257"/>
    </row>
    <row r="170" spans="1:5" s="100" customFormat="1" ht="15.75" customHeight="1" x14ac:dyDescent="0.2">
      <c r="A170" s="541">
        <v>90</v>
      </c>
      <c r="B170" s="93">
        <v>9000</v>
      </c>
      <c r="C170" s="87" t="s">
        <v>404</v>
      </c>
      <c r="E170" s="257"/>
    </row>
    <row r="171" spans="1:5" s="100" customFormat="1" ht="15.75" customHeight="1" x14ac:dyDescent="0.2">
      <c r="A171" s="542"/>
      <c r="B171" s="93">
        <v>9001</v>
      </c>
      <c r="C171" s="87" t="s">
        <v>476</v>
      </c>
      <c r="E171" s="257"/>
    </row>
    <row r="172" spans="1:5" s="100" customFormat="1" ht="15.75" customHeight="1" x14ac:dyDescent="0.2">
      <c r="A172" s="543"/>
      <c r="B172" s="93">
        <v>9002</v>
      </c>
      <c r="C172" s="87" t="s">
        <v>405</v>
      </c>
      <c r="E172" s="257"/>
    </row>
    <row r="173" spans="1:5" s="100" customFormat="1" ht="15.75" customHeight="1" x14ac:dyDescent="0.2">
      <c r="A173" s="92">
        <v>91</v>
      </c>
      <c r="B173" s="93">
        <v>9100</v>
      </c>
      <c r="C173" s="87" t="s">
        <v>406</v>
      </c>
      <c r="E173" s="257"/>
    </row>
    <row r="174" spans="1:5" s="100" customFormat="1" ht="15.75" customHeight="1" x14ac:dyDescent="0.2">
      <c r="A174" s="544">
        <v>98</v>
      </c>
      <c r="B174" s="92">
        <v>9800</v>
      </c>
      <c r="C174" s="87" t="s">
        <v>407</v>
      </c>
      <c r="E174" s="257"/>
    </row>
    <row r="175" spans="1:5" s="100" customFormat="1" ht="15.75" customHeight="1" x14ac:dyDescent="0.2">
      <c r="A175" s="545"/>
      <c r="B175" s="92">
        <v>9801</v>
      </c>
      <c r="C175" s="87" t="s">
        <v>407</v>
      </c>
      <c r="E175" s="257"/>
    </row>
    <row r="176" spans="1:5" s="100" customFormat="1" ht="15.75" customHeight="1" x14ac:dyDescent="0.2">
      <c r="A176" s="546"/>
      <c r="B176" s="92">
        <v>9802</v>
      </c>
      <c r="C176" s="87" t="s">
        <v>407</v>
      </c>
      <c r="E176" s="257"/>
    </row>
    <row r="177" spans="1:6" s="100" customFormat="1" ht="15.75" customHeight="1" x14ac:dyDescent="0.2">
      <c r="A177" s="535">
        <v>100</v>
      </c>
      <c r="B177" s="101">
        <v>9900</v>
      </c>
      <c r="C177" s="90" t="s">
        <v>715</v>
      </c>
      <c r="E177" s="257"/>
    </row>
    <row r="178" spans="1:6" s="100" customFormat="1" ht="15.75" customHeight="1" x14ac:dyDescent="0.2">
      <c r="A178" s="536"/>
      <c r="B178" s="101">
        <v>9901</v>
      </c>
      <c r="C178" s="90" t="s">
        <v>716</v>
      </c>
      <c r="E178" s="257"/>
    </row>
    <row r="179" spans="1:6" s="100" customFormat="1" ht="15.75" customHeight="1" x14ac:dyDescent="0.2">
      <c r="A179" s="536"/>
      <c r="B179" s="101">
        <v>9990</v>
      </c>
      <c r="C179" s="90" t="s">
        <v>717</v>
      </c>
      <c r="E179" s="257"/>
    </row>
    <row r="180" spans="1:6" s="100" customFormat="1" ht="15.75" customHeight="1" x14ac:dyDescent="0.2">
      <c r="A180" s="549"/>
      <c r="B180" s="101">
        <v>9991</v>
      </c>
      <c r="C180" s="90" t="s">
        <v>718</v>
      </c>
      <c r="E180" s="257"/>
    </row>
    <row r="181" spans="1:6" s="100" customFormat="1" ht="15.75" customHeight="1" x14ac:dyDescent="0.2">
      <c r="A181" s="537"/>
      <c r="B181" s="101">
        <v>9992</v>
      </c>
      <c r="C181" s="90" t="s">
        <v>804</v>
      </c>
      <c r="E181" s="257"/>
    </row>
    <row r="182" spans="1:6" s="100" customFormat="1" ht="15.75" customHeight="1" x14ac:dyDescent="0.2">
      <c r="A182" s="92">
        <v>102</v>
      </c>
      <c r="B182" s="92">
        <v>9020</v>
      </c>
      <c r="C182" s="87" t="s">
        <v>408</v>
      </c>
      <c r="E182" s="257"/>
    </row>
    <row r="183" spans="1:6" s="100" customFormat="1" ht="15.75" customHeight="1" x14ac:dyDescent="0.2">
      <c r="A183" s="528">
        <v>103</v>
      </c>
      <c r="B183" s="399">
        <v>9030</v>
      </c>
      <c r="C183" s="87" t="s">
        <v>409</v>
      </c>
      <c r="E183" s="257"/>
    </row>
    <row r="184" spans="1:6" s="360" customFormat="1" ht="15.75" customHeight="1" x14ac:dyDescent="0.2">
      <c r="A184" s="548"/>
      <c r="B184" s="241">
        <v>9031</v>
      </c>
      <c r="C184" s="365" t="s">
        <v>1140</v>
      </c>
      <c r="E184" s="393" t="s">
        <v>1143</v>
      </c>
      <c r="F184" s="400"/>
    </row>
    <row r="185" spans="1:6" s="100" customFormat="1" ht="15.75" customHeight="1" x14ac:dyDescent="0.2">
      <c r="A185" s="92">
        <v>105</v>
      </c>
      <c r="B185" s="92">
        <v>9997</v>
      </c>
      <c r="C185" s="87" t="s">
        <v>410</v>
      </c>
      <c r="E185" s="257"/>
    </row>
    <row r="186" spans="1:6" s="100" customFormat="1" ht="15.75" customHeight="1" x14ac:dyDescent="0.2">
      <c r="A186" s="92">
        <v>106</v>
      </c>
      <c r="B186" s="92">
        <v>9050</v>
      </c>
      <c r="C186" s="87" t="s">
        <v>477</v>
      </c>
      <c r="E186" s="257"/>
    </row>
    <row r="187" spans="1:6" s="100" customFormat="1" ht="15.75" customHeight="1" x14ac:dyDescent="0.2">
      <c r="A187" s="541">
        <v>110</v>
      </c>
      <c r="B187" s="92">
        <v>9042</v>
      </c>
      <c r="C187" s="87" t="s">
        <v>411</v>
      </c>
      <c r="E187" s="257"/>
    </row>
    <row r="188" spans="1:6" s="100" customFormat="1" x14ac:dyDescent="0.2">
      <c r="A188" s="543"/>
      <c r="B188" s="92">
        <v>9043</v>
      </c>
      <c r="C188" s="87" t="s">
        <v>412</v>
      </c>
      <c r="E188" s="257"/>
    </row>
    <row r="189" spans="1:6" ht="15.75" customHeight="1" x14ac:dyDescent="0.2">
      <c r="A189" s="92">
        <v>123</v>
      </c>
      <c r="B189" s="92">
        <v>1124</v>
      </c>
      <c r="C189" s="126" t="s">
        <v>309</v>
      </c>
      <c r="D189" s="13"/>
      <c r="E189" s="258"/>
    </row>
    <row r="190" spans="1:6" ht="15.75" customHeight="1" x14ac:dyDescent="0.25">
      <c r="A190" s="92">
        <v>124</v>
      </c>
      <c r="B190" s="92">
        <v>1125</v>
      </c>
      <c r="C190" s="89" t="s">
        <v>310</v>
      </c>
      <c r="D190" s="13"/>
      <c r="E190" s="257"/>
    </row>
    <row r="191" spans="1:6" ht="15.75" customHeight="1" x14ac:dyDescent="0.2">
      <c r="A191" s="306"/>
      <c r="B191" s="92">
        <v>9050</v>
      </c>
      <c r="C191" s="126" t="s">
        <v>691</v>
      </c>
      <c r="D191" s="13"/>
      <c r="E191" s="257"/>
    </row>
    <row r="192" spans="1:6" ht="15.75" customHeight="1" x14ac:dyDescent="0.2">
      <c r="A192" s="544">
        <v>125</v>
      </c>
      <c r="B192" s="101">
        <v>9051</v>
      </c>
      <c r="C192" s="90" t="s">
        <v>808</v>
      </c>
      <c r="D192" s="127"/>
      <c r="E192" s="258"/>
    </row>
    <row r="193" spans="1:5" x14ac:dyDescent="0.2">
      <c r="A193" s="546"/>
      <c r="B193" s="101">
        <v>9052</v>
      </c>
      <c r="C193" s="90" t="s">
        <v>809</v>
      </c>
      <c r="D193" s="127"/>
      <c r="E193" s="258"/>
    </row>
    <row r="194" spans="1:5" ht="15.75" customHeight="1" x14ac:dyDescent="0.2">
      <c r="A194" s="92">
        <v>126</v>
      </c>
      <c r="B194" s="92">
        <v>9060</v>
      </c>
      <c r="C194" s="87" t="s">
        <v>413</v>
      </c>
      <c r="D194" s="13"/>
      <c r="E194" s="258"/>
    </row>
    <row r="195" spans="1:5" ht="15.75" customHeight="1" x14ac:dyDescent="0.2">
      <c r="A195" s="302">
        <v>127</v>
      </c>
      <c r="B195" s="92">
        <v>9070</v>
      </c>
      <c r="C195" s="87" t="s">
        <v>414</v>
      </c>
      <c r="D195" s="13"/>
      <c r="E195" s="257"/>
    </row>
    <row r="196" spans="1:5" ht="15.75" customHeight="1" x14ac:dyDescent="0.2">
      <c r="A196" s="303"/>
      <c r="B196" s="92">
        <v>9071</v>
      </c>
      <c r="C196" s="87" t="s">
        <v>415</v>
      </c>
      <c r="D196" s="13"/>
      <c r="E196" s="257"/>
    </row>
    <row r="197" spans="1:5" ht="15.75" customHeight="1" x14ac:dyDescent="0.2">
      <c r="A197" s="303"/>
      <c r="B197" s="92">
        <v>9072</v>
      </c>
      <c r="C197" s="87" t="s">
        <v>416</v>
      </c>
      <c r="D197" s="13"/>
      <c r="E197" s="257"/>
    </row>
    <row r="198" spans="1:5" ht="15.75" customHeight="1" x14ac:dyDescent="0.2">
      <c r="A198" s="303"/>
      <c r="B198" s="92">
        <v>9073</v>
      </c>
      <c r="C198" s="87" t="s">
        <v>417</v>
      </c>
      <c r="D198" s="13"/>
      <c r="E198" s="257"/>
    </row>
    <row r="199" spans="1:5" x14ac:dyDescent="0.2">
      <c r="A199" s="303"/>
      <c r="B199" s="92">
        <v>9080</v>
      </c>
      <c r="C199" s="87" t="s">
        <v>694</v>
      </c>
      <c r="D199" s="13"/>
      <c r="E199" s="258"/>
    </row>
    <row r="200" spans="1:5" ht="15" customHeight="1" x14ac:dyDescent="0.2">
      <c r="A200" s="541">
        <v>129</v>
      </c>
      <c r="B200" s="92">
        <v>9091</v>
      </c>
      <c r="C200" s="87" t="s">
        <v>418</v>
      </c>
      <c r="D200" s="13"/>
      <c r="E200" s="257"/>
    </row>
    <row r="201" spans="1:5" ht="15" customHeight="1" x14ac:dyDescent="0.2">
      <c r="A201" s="551"/>
      <c r="B201" s="92">
        <v>9092</v>
      </c>
      <c r="C201" s="87" t="s">
        <v>419</v>
      </c>
      <c r="D201" s="13"/>
      <c r="E201" s="257"/>
    </row>
    <row r="202" spans="1:5" ht="15" customHeight="1" x14ac:dyDescent="0.2">
      <c r="A202" s="551"/>
      <c r="B202" s="92">
        <v>9093</v>
      </c>
      <c r="C202" s="87" t="s">
        <v>420</v>
      </c>
      <c r="D202" s="13"/>
      <c r="E202" s="258"/>
    </row>
    <row r="203" spans="1:5" ht="24" customHeight="1" x14ac:dyDescent="0.2">
      <c r="A203" s="543"/>
      <c r="B203" s="92">
        <v>9094</v>
      </c>
      <c r="C203" s="97" t="s">
        <v>421</v>
      </c>
      <c r="D203" s="13"/>
      <c r="E203" s="258"/>
    </row>
    <row r="204" spans="1:5" ht="24" customHeight="1" x14ac:dyDescent="0.2">
      <c r="A204" s="304"/>
      <c r="B204" s="92">
        <v>9100</v>
      </c>
      <c r="C204" s="97" t="s">
        <v>692</v>
      </c>
      <c r="D204" s="13"/>
      <c r="E204" s="258"/>
    </row>
    <row r="205" spans="1:5" ht="19.899999999999999" customHeight="1" x14ac:dyDescent="0.2">
      <c r="A205" s="128">
        <v>130</v>
      </c>
      <c r="B205" s="105">
        <v>9101</v>
      </c>
      <c r="C205" s="97" t="s">
        <v>422</v>
      </c>
      <c r="D205" s="13"/>
      <c r="E205" s="258"/>
    </row>
    <row r="206" spans="1:5" ht="19.899999999999999" customHeight="1" x14ac:dyDescent="0.2">
      <c r="A206" s="129">
        <v>131</v>
      </c>
      <c r="B206" s="105">
        <v>9110</v>
      </c>
      <c r="C206" s="97" t="s">
        <v>693</v>
      </c>
      <c r="D206" s="13"/>
      <c r="E206" s="258"/>
    </row>
    <row r="207" spans="1:5" ht="15.75" customHeight="1" x14ac:dyDescent="0.2">
      <c r="A207" s="130">
        <v>132</v>
      </c>
      <c r="B207" s="92">
        <v>9120</v>
      </c>
      <c r="C207" s="97" t="s">
        <v>112</v>
      </c>
      <c r="D207" s="13"/>
      <c r="E207" s="258"/>
    </row>
    <row r="208" spans="1:5" ht="15.75" customHeight="1" x14ac:dyDescent="0.2">
      <c r="A208" s="131"/>
      <c r="B208" s="92">
        <v>9121</v>
      </c>
      <c r="C208" s="97" t="s">
        <v>423</v>
      </c>
      <c r="D208" s="13"/>
      <c r="E208" s="258"/>
    </row>
    <row r="209" spans="1:5" ht="15.75" customHeight="1" x14ac:dyDescent="0.2">
      <c r="A209" s="130"/>
      <c r="B209" s="92">
        <v>9122</v>
      </c>
      <c r="C209" s="97" t="s">
        <v>860</v>
      </c>
      <c r="D209" s="13"/>
      <c r="E209" s="258"/>
    </row>
    <row r="210" spans="1:5" ht="15.75" customHeight="1" x14ac:dyDescent="0.2">
      <c r="A210" s="130"/>
      <c r="B210" s="92">
        <v>9123</v>
      </c>
      <c r="C210" s="87" t="s">
        <v>524</v>
      </c>
      <c r="D210" s="13"/>
      <c r="E210" s="258"/>
    </row>
    <row r="211" spans="1:5" ht="15.75" customHeight="1" x14ac:dyDescent="0.2">
      <c r="A211" s="132">
        <v>133</v>
      </c>
      <c r="B211" s="92">
        <v>9130</v>
      </c>
      <c r="C211" s="97" t="s">
        <v>424</v>
      </c>
      <c r="D211" s="13"/>
      <c r="E211" s="258"/>
    </row>
    <row r="212" spans="1:5" ht="15.75" customHeight="1" x14ac:dyDescent="0.2">
      <c r="A212" s="557">
        <v>136</v>
      </c>
      <c r="B212" s="92">
        <v>9160</v>
      </c>
      <c r="C212" s="97" t="s">
        <v>112</v>
      </c>
      <c r="D212" s="13"/>
      <c r="E212" s="258"/>
    </row>
    <row r="213" spans="1:5" ht="15.75" customHeight="1" x14ac:dyDescent="0.2">
      <c r="A213" s="558"/>
      <c r="B213" s="101">
        <v>9161</v>
      </c>
      <c r="C213" s="102" t="s">
        <v>729</v>
      </c>
      <c r="D213" s="13"/>
      <c r="E213" s="258"/>
    </row>
    <row r="214" spans="1:5" ht="15.75" customHeight="1" x14ac:dyDescent="0.2">
      <c r="A214" s="92">
        <v>137</v>
      </c>
      <c r="B214" s="92">
        <v>9170</v>
      </c>
      <c r="C214" s="97" t="s">
        <v>488</v>
      </c>
      <c r="D214" s="13"/>
      <c r="E214" s="258"/>
    </row>
    <row r="215" spans="1:5" ht="15.75" customHeight="1" x14ac:dyDescent="0.2">
      <c r="A215" s="550">
        <v>138</v>
      </c>
      <c r="B215" s="92">
        <v>9171</v>
      </c>
      <c r="C215" s="97" t="s">
        <v>112</v>
      </c>
      <c r="D215" s="13"/>
      <c r="E215" s="258"/>
    </row>
    <row r="216" spans="1:5" ht="15.75" customHeight="1" x14ac:dyDescent="0.2">
      <c r="A216" s="536"/>
      <c r="B216" s="92">
        <v>9172</v>
      </c>
      <c r="C216" s="97" t="s">
        <v>480</v>
      </c>
      <c r="D216" s="13"/>
      <c r="E216" s="258"/>
    </row>
    <row r="217" spans="1:5" ht="15.75" customHeight="1" x14ac:dyDescent="0.2">
      <c r="A217" s="537"/>
      <c r="B217" s="92">
        <v>9173</v>
      </c>
      <c r="C217" s="97" t="s">
        <v>480</v>
      </c>
      <c r="D217" s="13"/>
      <c r="E217" s="258"/>
    </row>
    <row r="218" spans="1:5" x14ac:dyDescent="0.2">
      <c r="A218" s="304">
        <v>139</v>
      </c>
      <c r="B218" s="92">
        <v>9180</v>
      </c>
      <c r="C218" s="87" t="s">
        <v>484</v>
      </c>
      <c r="D218" s="13"/>
      <c r="E218" s="258"/>
    </row>
    <row r="219" spans="1:5" s="104" customFormat="1" ht="15.75" customHeight="1" x14ac:dyDescent="0.2">
      <c r="A219" s="535">
        <v>140</v>
      </c>
      <c r="B219" s="94">
        <v>9181</v>
      </c>
      <c r="C219" s="103" t="s">
        <v>112</v>
      </c>
      <c r="E219" s="258"/>
    </row>
    <row r="220" spans="1:5" s="104" customFormat="1" ht="15.75" customHeight="1" x14ac:dyDescent="0.2">
      <c r="A220" s="536"/>
      <c r="B220" s="94">
        <v>9182</v>
      </c>
      <c r="C220" s="103" t="s">
        <v>485</v>
      </c>
      <c r="E220" s="258"/>
    </row>
    <row r="221" spans="1:5" s="104" customFormat="1" ht="15.75" customHeight="1" x14ac:dyDescent="0.2">
      <c r="A221" s="536"/>
      <c r="B221" s="94">
        <v>9183</v>
      </c>
      <c r="C221" s="103" t="s">
        <v>486</v>
      </c>
      <c r="E221" s="258"/>
    </row>
    <row r="222" spans="1:5" ht="15.75" customHeight="1" x14ac:dyDescent="0.2">
      <c r="A222" s="537"/>
      <c r="B222" s="101">
        <v>9184</v>
      </c>
      <c r="C222" s="102" t="s">
        <v>708</v>
      </c>
      <c r="D222" s="13"/>
      <c r="E222" s="258"/>
    </row>
    <row r="223" spans="1:5" ht="15.75" customHeight="1" x14ac:dyDescent="0.2">
      <c r="A223" s="557">
        <v>141</v>
      </c>
      <c r="B223" s="105">
        <v>9190</v>
      </c>
      <c r="C223" s="106" t="s">
        <v>606</v>
      </c>
      <c r="D223" s="13"/>
      <c r="E223" s="258"/>
    </row>
    <row r="224" spans="1:5" ht="15.75" customHeight="1" x14ac:dyDescent="0.2">
      <c r="A224" s="559"/>
      <c r="B224" s="105">
        <v>9191</v>
      </c>
      <c r="C224" s="107" t="s">
        <v>526</v>
      </c>
      <c r="D224" s="13"/>
      <c r="E224" s="258"/>
    </row>
    <row r="225" spans="1:5" ht="15.75" customHeight="1" x14ac:dyDescent="0.2">
      <c r="A225" s="559"/>
      <c r="B225" s="105">
        <v>9192</v>
      </c>
      <c r="C225" s="242" t="s">
        <v>1046</v>
      </c>
      <c r="D225" s="13"/>
      <c r="E225" s="250"/>
    </row>
    <row r="226" spans="1:5" ht="15.75" customHeight="1" x14ac:dyDescent="0.2">
      <c r="A226" s="558"/>
      <c r="B226" s="108">
        <v>9193</v>
      </c>
      <c r="C226" s="107" t="s">
        <v>528</v>
      </c>
      <c r="D226" s="13"/>
      <c r="E226" s="258"/>
    </row>
    <row r="227" spans="1:5" ht="15.75" customHeight="1" x14ac:dyDescent="0.2">
      <c r="A227" s="550">
        <v>142</v>
      </c>
      <c r="B227" s="109">
        <v>9200</v>
      </c>
      <c r="C227" s="106" t="s">
        <v>530</v>
      </c>
      <c r="D227" s="13"/>
      <c r="E227" s="258"/>
    </row>
    <row r="228" spans="1:5" ht="15.75" customHeight="1" x14ac:dyDescent="0.2">
      <c r="A228" s="536"/>
      <c r="B228" s="105">
        <v>9201</v>
      </c>
      <c r="C228" s="107" t="s">
        <v>531</v>
      </c>
      <c r="D228" s="13"/>
      <c r="E228" s="258"/>
    </row>
    <row r="229" spans="1:5" ht="15.75" customHeight="1" x14ac:dyDescent="0.2">
      <c r="A229" s="537"/>
      <c r="B229" s="105">
        <v>9202</v>
      </c>
      <c r="C229" s="107" t="s">
        <v>532</v>
      </c>
      <c r="D229" s="13"/>
      <c r="E229" s="258"/>
    </row>
    <row r="230" spans="1:5" ht="15.75" customHeight="1" x14ac:dyDescent="0.2">
      <c r="A230" s="550">
        <v>143</v>
      </c>
      <c r="B230" s="105">
        <v>9211</v>
      </c>
      <c r="C230" s="110" t="s">
        <v>638</v>
      </c>
      <c r="D230" s="13"/>
      <c r="E230" s="258"/>
    </row>
    <row r="231" spans="1:5" ht="15.75" customHeight="1" x14ac:dyDescent="0.2">
      <c r="A231" s="536"/>
      <c r="B231" s="105">
        <v>9212</v>
      </c>
      <c r="C231" s="110" t="s">
        <v>607</v>
      </c>
      <c r="D231" s="13"/>
      <c r="E231" s="258"/>
    </row>
    <row r="232" spans="1:5" ht="15.75" customHeight="1" x14ac:dyDescent="0.2">
      <c r="A232" s="536"/>
      <c r="B232" s="105">
        <v>9213</v>
      </c>
      <c r="C232" s="110" t="s">
        <v>641</v>
      </c>
      <c r="D232" s="13"/>
      <c r="E232" s="258"/>
    </row>
    <row r="233" spans="1:5" ht="15.75" customHeight="1" x14ac:dyDescent="0.2">
      <c r="A233" s="133">
        <v>144</v>
      </c>
      <c r="B233" s="105">
        <v>9220</v>
      </c>
      <c r="C233" s="112" t="s">
        <v>633</v>
      </c>
      <c r="D233" s="13"/>
      <c r="E233" s="258"/>
    </row>
    <row r="234" spans="1:5" ht="15.75" customHeight="1" x14ac:dyDescent="0.2">
      <c r="A234" s="128">
        <v>145</v>
      </c>
      <c r="B234" s="105">
        <v>9230</v>
      </c>
      <c r="C234" s="30" t="s">
        <v>634</v>
      </c>
      <c r="D234" s="13"/>
      <c r="E234" s="258"/>
    </row>
    <row r="235" spans="1:5" ht="15.75" customHeight="1" x14ac:dyDescent="0.2">
      <c r="A235" s="133">
        <v>146</v>
      </c>
      <c r="B235" s="111">
        <v>9410</v>
      </c>
      <c r="C235" s="112" t="s">
        <v>1020</v>
      </c>
      <c r="D235" s="13"/>
      <c r="E235" s="258"/>
    </row>
    <row r="236" spans="1:5" ht="15.75" customHeight="1" x14ac:dyDescent="0.2">
      <c r="A236" s="133">
        <v>147</v>
      </c>
      <c r="B236" s="113">
        <v>9420</v>
      </c>
      <c r="C236" s="97" t="s">
        <v>1021</v>
      </c>
      <c r="D236" s="13"/>
      <c r="E236" s="258"/>
    </row>
    <row r="237" spans="1:5" ht="15.75" customHeight="1" x14ac:dyDescent="0.2">
      <c r="A237" s="563">
        <v>148</v>
      </c>
      <c r="B237" s="332">
        <v>9430</v>
      </c>
      <c r="C237" s="97" t="s">
        <v>1022</v>
      </c>
      <c r="D237" s="13"/>
      <c r="E237" s="258"/>
    </row>
    <row r="238" spans="1:5" ht="15.75" customHeight="1" x14ac:dyDescent="0.2">
      <c r="A238" s="564"/>
      <c r="B238" s="111">
        <v>9431</v>
      </c>
      <c r="C238" s="97" t="s">
        <v>1023</v>
      </c>
      <c r="D238" s="13"/>
      <c r="E238" s="258"/>
    </row>
    <row r="239" spans="1:5" ht="15.75" customHeight="1" x14ac:dyDescent="0.2">
      <c r="A239" s="564"/>
      <c r="B239" s="111">
        <v>9432</v>
      </c>
      <c r="C239" s="97" t="s">
        <v>1025</v>
      </c>
      <c r="D239" s="13"/>
      <c r="E239" s="258"/>
    </row>
    <row r="240" spans="1:5" ht="15.75" customHeight="1" x14ac:dyDescent="0.2">
      <c r="A240" s="565"/>
      <c r="B240" s="114">
        <v>9433</v>
      </c>
      <c r="C240" s="97" t="s">
        <v>1024</v>
      </c>
      <c r="D240" s="13"/>
      <c r="E240" s="258"/>
    </row>
    <row r="241" spans="1:26" ht="15.75" customHeight="1" x14ac:dyDescent="0.2">
      <c r="A241" s="133">
        <v>149</v>
      </c>
      <c r="B241" s="113">
        <v>9440</v>
      </c>
      <c r="C241" s="97" t="s">
        <v>730</v>
      </c>
      <c r="D241" s="13"/>
      <c r="E241" s="258"/>
    </row>
    <row r="242" spans="1:26" ht="15.75" customHeight="1" x14ac:dyDescent="0.2">
      <c r="A242" s="133">
        <v>150</v>
      </c>
      <c r="B242" s="111">
        <v>9450</v>
      </c>
      <c r="C242" s="97" t="s">
        <v>746</v>
      </c>
      <c r="D242" s="13"/>
      <c r="E242" s="258"/>
      <c r="F242" s="35"/>
      <c r="G242" s="35"/>
      <c r="H242" s="35"/>
      <c r="I242" s="35"/>
      <c r="J242" s="35"/>
      <c r="K242" s="35"/>
      <c r="L242" s="35"/>
      <c r="M242" s="35"/>
      <c r="N242" s="35"/>
      <c r="O242" s="35"/>
      <c r="P242" s="35"/>
      <c r="Q242" s="35"/>
      <c r="R242" s="35"/>
      <c r="S242" s="35"/>
      <c r="T242" s="35"/>
      <c r="U242" s="35"/>
      <c r="V242" s="35"/>
      <c r="W242" s="35"/>
      <c r="X242" s="35"/>
      <c r="Y242" s="35"/>
      <c r="Z242" s="35"/>
    </row>
    <row r="243" spans="1:26" ht="15.75" customHeight="1" x14ac:dyDescent="0.2">
      <c r="A243" s="134">
        <v>151</v>
      </c>
      <c r="B243" s="114">
        <v>9460</v>
      </c>
      <c r="C243" s="97" t="s">
        <v>764</v>
      </c>
      <c r="D243" s="13"/>
      <c r="E243" s="258"/>
      <c r="F243" s="35"/>
      <c r="G243" s="35"/>
      <c r="H243" s="35"/>
      <c r="I243" s="35"/>
      <c r="J243" s="35"/>
      <c r="K243" s="35"/>
      <c r="L243" s="35"/>
      <c r="M243" s="35"/>
      <c r="N243" s="35"/>
      <c r="O243" s="35"/>
      <c r="P243" s="35"/>
      <c r="Q243" s="35"/>
      <c r="R243" s="35"/>
      <c r="S243" s="35"/>
      <c r="T243" s="35"/>
      <c r="U243" s="35"/>
      <c r="V243" s="35"/>
      <c r="W243" s="35"/>
      <c r="X243" s="35"/>
      <c r="Y243" s="35"/>
      <c r="Z243" s="35"/>
    </row>
    <row r="244" spans="1:26" ht="15.75" customHeight="1" x14ac:dyDescent="0.2">
      <c r="A244" s="531">
        <v>152</v>
      </c>
      <c r="B244" s="114">
        <v>9470</v>
      </c>
      <c r="C244" s="97" t="s">
        <v>765</v>
      </c>
      <c r="D244" s="13"/>
      <c r="E244" s="258"/>
      <c r="F244" s="35"/>
      <c r="G244" s="35"/>
      <c r="H244" s="35"/>
      <c r="I244" s="35"/>
      <c r="J244" s="35"/>
      <c r="K244" s="35"/>
      <c r="L244" s="35"/>
      <c r="M244" s="35"/>
      <c r="N244" s="35"/>
      <c r="O244" s="35"/>
      <c r="P244" s="35"/>
      <c r="Q244" s="35"/>
      <c r="R244" s="35"/>
      <c r="S244" s="35"/>
      <c r="T244" s="35"/>
      <c r="U244" s="35"/>
      <c r="V244" s="35"/>
      <c r="W244" s="35"/>
      <c r="X244" s="35"/>
      <c r="Y244" s="35"/>
      <c r="Z244" s="35"/>
    </row>
    <row r="245" spans="1:26" ht="15.75" customHeight="1" x14ac:dyDescent="0.2">
      <c r="A245" s="532"/>
      <c r="B245" s="114">
        <v>9480</v>
      </c>
      <c r="C245" s="97" t="s">
        <v>766</v>
      </c>
      <c r="D245" s="13"/>
      <c r="E245" s="250"/>
      <c r="F245" s="35"/>
      <c r="G245" s="35"/>
      <c r="H245" s="35"/>
      <c r="I245" s="35"/>
      <c r="J245" s="35"/>
      <c r="K245" s="35"/>
      <c r="L245" s="35"/>
      <c r="M245" s="35"/>
      <c r="N245" s="35"/>
      <c r="O245" s="35"/>
      <c r="P245" s="35"/>
      <c r="Q245" s="35"/>
      <c r="R245" s="35"/>
      <c r="S245" s="35"/>
      <c r="T245" s="35"/>
      <c r="U245" s="35"/>
      <c r="V245" s="35"/>
      <c r="W245" s="35"/>
      <c r="X245" s="35"/>
      <c r="Y245" s="35"/>
      <c r="Z245" s="35"/>
    </row>
    <row r="246" spans="1:26" ht="15.75" customHeight="1" x14ac:dyDescent="0.2">
      <c r="A246" s="532"/>
      <c r="B246" s="114">
        <v>9490</v>
      </c>
      <c r="C246" s="97" t="s">
        <v>768</v>
      </c>
      <c r="D246" s="13"/>
      <c r="E246" s="258"/>
      <c r="F246" s="35"/>
      <c r="G246" s="35"/>
      <c r="H246" s="35"/>
      <c r="I246" s="35"/>
      <c r="J246" s="35"/>
      <c r="K246" s="35"/>
      <c r="L246" s="35"/>
      <c r="M246" s="35"/>
      <c r="N246" s="35"/>
      <c r="O246" s="35"/>
      <c r="P246" s="35"/>
      <c r="Q246" s="35"/>
      <c r="R246" s="35"/>
      <c r="S246" s="35"/>
      <c r="T246" s="35"/>
      <c r="U246" s="35"/>
      <c r="V246" s="35"/>
      <c r="W246" s="35"/>
      <c r="X246" s="35"/>
      <c r="Y246" s="35"/>
      <c r="Z246" s="35"/>
    </row>
    <row r="247" spans="1:26" ht="15.75" customHeight="1" x14ac:dyDescent="0.2">
      <c r="A247" s="532"/>
      <c r="B247" s="114">
        <v>9500</v>
      </c>
      <c r="C247" s="97" t="s">
        <v>767</v>
      </c>
      <c r="D247" s="13"/>
      <c r="E247" s="258"/>
      <c r="F247" s="35"/>
      <c r="G247" s="35"/>
      <c r="H247" s="35"/>
      <c r="I247" s="35"/>
      <c r="J247" s="35"/>
      <c r="K247" s="35"/>
      <c r="L247" s="35"/>
      <c r="M247" s="35"/>
      <c r="N247" s="35"/>
      <c r="O247" s="35"/>
      <c r="P247" s="35"/>
      <c r="Q247" s="35"/>
      <c r="R247" s="35"/>
      <c r="S247" s="35"/>
      <c r="T247" s="35"/>
      <c r="U247" s="35"/>
      <c r="V247" s="35"/>
      <c r="W247" s="35"/>
      <c r="X247" s="35"/>
      <c r="Y247" s="35"/>
      <c r="Z247" s="35"/>
    </row>
    <row r="248" spans="1:26" ht="15.75" customHeight="1" x14ac:dyDescent="0.2">
      <c r="A248" s="533"/>
      <c r="B248" s="114">
        <v>9510</v>
      </c>
      <c r="C248" s="123" t="s">
        <v>771</v>
      </c>
      <c r="D248" s="13"/>
      <c r="E248" s="258"/>
      <c r="F248" s="35"/>
      <c r="G248" s="35"/>
      <c r="H248" s="35"/>
      <c r="I248" s="35"/>
      <c r="J248" s="35"/>
      <c r="K248" s="35"/>
      <c r="L248" s="35"/>
      <c r="M248" s="35"/>
      <c r="N248" s="35"/>
      <c r="O248" s="35"/>
      <c r="P248" s="35"/>
      <c r="Q248" s="35"/>
      <c r="R248" s="35"/>
      <c r="S248" s="35"/>
      <c r="T248" s="35"/>
      <c r="U248" s="35"/>
      <c r="V248" s="35"/>
      <c r="W248" s="35"/>
      <c r="X248" s="35"/>
      <c r="Y248" s="35"/>
      <c r="Z248" s="35"/>
    </row>
    <row r="249" spans="1:26" ht="15.75" customHeight="1" x14ac:dyDescent="0.2">
      <c r="A249" s="307">
        <v>153</v>
      </c>
      <c r="B249" s="114">
        <v>9520</v>
      </c>
      <c r="C249" s="243" t="s">
        <v>796</v>
      </c>
      <c r="D249" s="13"/>
      <c r="E249" s="258"/>
      <c r="F249" s="35"/>
      <c r="G249" s="35"/>
      <c r="H249" s="35"/>
      <c r="I249" s="35"/>
      <c r="J249" s="35"/>
      <c r="K249" s="35"/>
      <c r="L249" s="35"/>
      <c r="M249" s="35"/>
      <c r="N249" s="35"/>
      <c r="O249" s="35"/>
      <c r="P249" s="35"/>
      <c r="Q249" s="35"/>
      <c r="R249" s="35"/>
      <c r="S249" s="35"/>
      <c r="T249" s="35"/>
      <c r="U249" s="35"/>
      <c r="V249" s="35"/>
      <c r="W249" s="35"/>
      <c r="X249" s="35"/>
      <c r="Y249" s="35"/>
      <c r="Z249" s="35"/>
    </row>
    <row r="250" spans="1:26" ht="15.75" customHeight="1" x14ac:dyDescent="0.2">
      <c r="A250" s="531">
        <v>154</v>
      </c>
      <c r="B250" s="114">
        <v>9530</v>
      </c>
      <c r="C250" s="243" t="s">
        <v>797</v>
      </c>
      <c r="D250" s="13"/>
      <c r="E250" s="258"/>
      <c r="F250" s="35"/>
      <c r="G250" s="35"/>
      <c r="H250" s="35"/>
      <c r="I250" s="35"/>
      <c r="J250" s="35"/>
      <c r="K250" s="35"/>
      <c r="L250" s="35"/>
      <c r="M250" s="35"/>
      <c r="N250" s="35"/>
      <c r="O250" s="35"/>
      <c r="P250" s="35"/>
      <c r="Q250" s="35"/>
      <c r="R250" s="35"/>
      <c r="S250" s="35"/>
      <c r="T250" s="35"/>
      <c r="U250" s="35"/>
      <c r="V250" s="35"/>
      <c r="W250" s="35"/>
      <c r="X250" s="35"/>
      <c r="Y250" s="35"/>
      <c r="Z250" s="35"/>
    </row>
    <row r="251" spans="1:26" ht="15.75" customHeight="1" x14ac:dyDescent="0.2">
      <c r="A251" s="532"/>
      <c r="B251" s="114">
        <v>9531</v>
      </c>
      <c r="C251" s="243" t="s">
        <v>805</v>
      </c>
      <c r="D251" s="13"/>
      <c r="E251" s="258"/>
      <c r="F251" s="35"/>
      <c r="G251" s="35"/>
      <c r="H251" s="35"/>
      <c r="I251" s="35"/>
      <c r="J251" s="35"/>
      <c r="K251" s="35"/>
      <c r="L251" s="35"/>
      <c r="M251" s="35"/>
      <c r="N251" s="35"/>
      <c r="O251" s="35"/>
      <c r="P251" s="35"/>
      <c r="Q251" s="35"/>
      <c r="R251" s="35"/>
      <c r="S251" s="35"/>
      <c r="T251" s="35"/>
      <c r="U251" s="35"/>
      <c r="V251" s="35"/>
      <c r="W251" s="35"/>
      <c r="X251" s="35"/>
      <c r="Y251" s="35"/>
      <c r="Z251" s="35"/>
    </row>
    <row r="252" spans="1:26" ht="15.75" customHeight="1" x14ac:dyDescent="0.2">
      <c r="A252" s="534"/>
      <c r="B252" s="114">
        <v>9532</v>
      </c>
      <c r="C252" s="243" t="s">
        <v>824</v>
      </c>
      <c r="D252" s="13"/>
      <c r="E252" s="258"/>
      <c r="F252" s="35"/>
      <c r="G252" s="35"/>
      <c r="H252" s="35"/>
      <c r="I252" s="35"/>
      <c r="J252" s="35"/>
      <c r="K252" s="35"/>
      <c r="L252" s="35"/>
      <c r="M252" s="35"/>
      <c r="N252" s="35"/>
      <c r="O252" s="35"/>
      <c r="P252" s="35"/>
      <c r="Q252" s="35"/>
      <c r="R252" s="35"/>
      <c r="S252" s="35"/>
      <c r="T252" s="35"/>
      <c r="U252" s="35"/>
      <c r="V252" s="35"/>
      <c r="W252" s="35"/>
      <c r="X252" s="35"/>
      <c r="Y252" s="35"/>
      <c r="Z252" s="35"/>
    </row>
    <row r="253" spans="1:26" ht="15.75" customHeight="1" x14ac:dyDescent="0.2">
      <c r="A253" s="307">
        <v>155</v>
      </c>
      <c r="B253" s="114">
        <v>9540</v>
      </c>
      <c r="C253" s="97" t="s">
        <v>798</v>
      </c>
      <c r="D253" s="13"/>
      <c r="E253" s="258"/>
      <c r="F253" s="35"/>
      <c r="G253" s="35"/>
      <c r="H253" s="35"/>
      <c r="I253" s="35"/>
      <c r="J253" s="35"/>
      <c r="K253" s="35"/>
      <c r="L253" s="35"/>
      <c r="M253" s="35"/>
      <c r="N253" s="35"/>
      <c r="O253" s="35"/>
      <c r="P253" s="35"/>
      <c r="Q253" s="35"/>
      <c r="R253" s="35"/>
      <c r="S253" s="35"/>
      <c r="T253" s="35"/>
      <c r="U253" s="35"/>
      <c r="V253" s="35"/>
      <c r="W253" s="35"/>
      <c r="X253" s="35"/>
      <c r="Y253" s="35"/>
      <c r="Z253" s="35"/>
    </row>
    <row r="254" spans="1:26" ht="15.75" customHeight="1" x14ac:dyDescent="0.2">
      <c r="A254" s="531">
        <v>156</v>
      </c>
      <c r="B254" s="114">
        <v>9550</v>
      </c>
      <c r="C254" s="97" t="s">
        <v>801</v>
      </c>
      <c r="D254" s="13"/>
      <c r="E254" s="258"/>
      <c r="F254" s="35"/>
      <c r="G254" s="35"/>
      <c r="H254" s="35"/>
      <c r="I254" s="35"/>
      <c r="J254" s="35"/>
      <c r="K254" s="35"/>
      <c r="L254" s="35"/>
      <c r="M254" s="35"/>
      <c r="N254" s="35"/>
      <c r="O254" s="35"/>
      <c r="P254" s="35"/>
      <c r="Q254" s="35"/>
      <c r="R254" s="35"/>
      <c r="S254" s="35"/>
      <c r="T254" s="35"/>
      <c r="U254" s="35"/>
      <c r="V254" s="35"/>
      <c r="W254" s="35"/>
      <c r="X254" s="35"/>
      <c r="Y254" s="35"/>
      <c r="Z254" s="35"/>
    </row>
    <row r="255" spans="1:26" ht="25.5" x14ac:dyDescent="0.2">
      <c r="A255" s="532"/>
      <c r="B255" s="244">
        <v>9551</v>
      </c>
      <c r="C255" s="245" t="s">
        <v>811</v>
      </c>
      <c r="D255" s="13"/>
      <c r="E255" s="250"/>
      <c r="F255" s="35"/>
      <c r="G255" s="35"/>
      <c r="H255" s="35"/>
      <c r="I255" s="35"/>
      <c r="J255" s="35"/>
      <c r="K255" s="35"/>
      <c r="L255" s="35"/>
      <c r="M255" s="35"/>
      <c r="N255" s="35"/>
      <c r="O255" s="35"/>
      <c r="P255" s="35"/>
      <c r="Q255" s="35"/>
      <c r="R255" s="35"/>
      <c r="S255" s="35"/>
      <c r="T255" s="35"/>
      <c r="U255" s="35"/>
      <c r="V255" s="35"/>
      <c r="W255" s="35"/>
      <c r="X255" s="35"/>
      <c r="Y255" s="35"/>
      <c r="Z255" s="35"/>
    </row>
    <row r="256" spans="1:26" ht="15.75" customHeight="1" x14ac:dyDescent="0.2">
      <c r="A256" s="532"/>
      <c r="B256" s="114">
        <v>9552</v>
      </c>
      <c r="C256" s="97" t="s">
        <v>799</v>
      </c>
      <c r="D256" s="13"/>
      <c r="E256" s="258"/>
      <c r="F256" s="35"/>
      <c r="G256" s="35"/>
      <c r="H256" s="35"/>
      <c r="I256" s="35"/>
      <c r="J256" s="35"/>
      <c r="K256" s="35"/>
      <c r="L256" s="35"/>
      <c r="M256" s="35"/>
      <c r="N256" s="35"/>
      <c r="O256" s="35"/>
      <c r="P256" s="35"/>
      <c r="Q256" s="35"/>
      <c r="R256" s="35"/>
      <c r="S256" s="35"/>
      <c r="T256" s="35"/>
      <c r="U256" s="35"/>
      <c r="V256" s="35"/>
      <c r="W256" s="35"/>
      <c r="X256" s="35"/>
      <c r="Y256" s="35"/>
      <c r="Z256" s="35"/>
    </row>
    <row r="257" spans="1:26" ht="29.25" customHeight="1" x14ac:dyDescent="0.2">
      <c r="A257" s="532"/>
      <c r="B257" s="114">
        <v>9553</v>
      </c>
      <c r="C257" s="97" t="s">
        <v>972</v>
      </c>
      <c r="D257" s="13"/>
      <c r="E257" s="258"/>
      <c r="F257" s="35"/>
      <c r="G257" s="35"/>
      <c r="H257" s="35"/>
      <c r="I257" s="35"/>
      <c r="J257" s="35"/>
      <c r="K257" s="35"/>
      <c r="L257" s="35"/>
      <c r="M257" s="35"/>
      <c r="N257" s="35"/>
      <c r="O257" s="35"/>
      <c r="P257" s="35"/>
      <c r="Q257" s="35"/>
      <c r="R257" s="35"/>
      <c r="S257" s="35"/>
      <c r="T257" s="35"/>
      <c r="U257" s="35"/>
      <c r="V257" s="35"/>
      <c r="W257" s="35"/>
      <c r="X257" s="35"/>
      <c r="Y257" s="35"/>
      <c r="Z257" s="35"/>
    </row>
    <row r="258" spans="1:26" ht="15.75" customHeight="1" x14ac:dyDescent="0.2">
      <c r="A258" s="532"/>
      <c r="B258" s="114">
        <v>9554</v>
      </c>
      <c r="C258" s="123" t="s">
        <v>800</v>
      </c>
      <c r="D258" s="13"/>
      <c r="E258" s="258"/>
      <c r="F258" s="35"/>
      <c r="G258" s="35"/>
      <c r="H258" s="35"/>
      <c r="I258" s="35"/>
      <c r="J258" s="35"/>
      <c r="K258" s="35"/>
      <c r="L258" s="35"/>
      <c r="M258" s="35"/>
      <c r="N258" s="35"/>
      <c r="O258" s="35"/>
      <c r="P258" s="35"/>
      <c r="Q258" s="35"/>
      <c r="R258" s="35"/>
      <c r="S258" s="35"/>
      <c r="T258" s="35"/>
      <c r="U258" s="35"/>
      <c r="V258" s="35"/>
      <c r="W258" s="35"/>
      <c r="X258" s="35"/>
      <c r="Y258" s="35"/>
      <c r="Z258" s="35"/>
    </row>
    <row r="259" spans="1:26" s="363" customFormat="1" ht="25.5" x14ac:dyDescent="0.2">
      <c r="A259" s="389">
        <v>157</v>
      </c>
      <c r="B259" s="387">
        <v>9560</v>
      </c>
      <c r="C259" s="359" t="s">
        <v>1123</v>
      </c>
      <c r="E259" s="348" t="s">
        <v>1116</v>
      </c>
      <c r="F259" s="364"/>
      <c r="G259" s="364"/>
      <c r="H259" s="364"/>
      <c r="I259" s="364"/>
      <c r="J259" s="364"/>
      <c r="K259" s="364"/>
      <c r="L259" s="364"/>
      <c r="M259" s="364"/>
      <c r="N259" s="364"/>
      <c r="O259" s="364"/>
      <c r="P259" s="364"/>
      <c r="Q259" s="364"/>
      <c r="R259" s="364"/>
      <c r="S259" s="364"/>
      <c r="T259" s="364"/>
      <c r="U259" s="364"/>
      <c r="V259" s="364"/>
      <c r="W259" s="364"/>
      <c r="X259" s="364"/>
      <c r="Y259" s="364"/>
      <c r="Z259" s="364"/>
    </row>
    <row r="260" spans="1:26" s="363" customFormat="1" ht="25.5" x14ac:dyDescent="0.2">
      <c r="A260" s="569">
        <v>158</v>
      </c>
      <c r="B260" s="387">
        <v>9570</v>
      </c>
      <c r="C260" s="359" t="s">
        <v>1122</v>
      </c>
      <c r="E260" s="348" t="s">
        <v>1116</v>
      </c>
      <c r="F260" s="364"/>
      <c r="G260" s="364"/>
      <c r="H260" s="364"/>
      <c r="I260" s="364"/>
      <c r="J260" s="364"/>
      <c r="K260" s="364"/>
      <c r="L260" s="364"/>
      <c r="M260" s="364"/>
      <c r="N260" s="364"/>
      <c r="O260" s="364"/>
      <c r="P260" s="364"/>
      <c r="Q260" s="364"/>
      <c r="R260" s="364"/>
      <c r="S260" s="364"/>
      <c r="T260" s="364"/>
      <c r="U260" s="364"/>
      <c r="V260" s="364"/>
      <c r="W260" s="364"/>
      <c r="X260" s="364"/>
      <c r="Y260" s="364"/>
      <c r="Z260" s="364"/>
    </row>
    <row r="261" spans="1:26" s="363" customFormat="1" ht="25.5" x14ac:dyDescent="0.2">
      <c r="A261" s="569"/>
      <c r="B261" s="387">
        <v>9571</v>
      </c>
      <c r="C261" s="388" t="s">
        <v>1121</v>
      </c>
      <c r="E261" s="348" t="s">
        <v>1116</v>
      </c>
      <c r="F261" s="364"/>
      <c r="G261" s="364"/>
      <c r="H261" s="364"/>
      <c r="I261" s="364"/>
      <c r="J261" s="364"/>
      <c r="K261" s="364"/>
      <c r="L261" s="364"/>
      <c r="M261" s="364"/>
      <c r="N261" s="364"/>
      <c r="O261" s="364"/>
      <c r="P261" s="364"/>
      <c r="Q261" s="364"/>
      <c r="R261" s="364"/>
      <c r="S261" s="364"/>
      <c r="T261" s="364"/>
      <c r="U261" s="364"/>
      <c r="V261" s="364"/>
      <c r="W261" s="364"/>
      <c r="X261" s="364"/>
      <c r="Y261" s="364"/>
      <c r="Z261" s="364"/>
    </row>
    <row r="262" spans="1:26" s="363" customFormat="1" ht="25.5" x14ac:dyDescent="0.2">
      <c r="A262" s="569"/>
      <c r="B262" s="387">
        <v>9572</v>
      </c>
      <c r="C262" s="359" t="s">
        <v>1124</v>
      </c>
      <c r="E262" s="348" t="s">
        <v>1116</v>
      </c>
      <c r="F262" s="364"/>
      <c r="G262" s="364"/>
      <c r="H262" s="364"/>
      <c r="I262" s="364"/>
      <c r="J262" s="364"/>
      <c r="K262" s="364"/>
      <c r="L262" s="364"/>
      <c r="M262" s="364"/>
      <c r="N262" s="364"/>
      <c r="O262" s="364"/>
      <c r="P262" s="364"/>
      <c r="Q262" s="364"/>
      <c r="R262" s="364"/>
      <c r="S262" s="364"/>
      <c r="T262" s="364"/>
      <c r="U262" s="364"/>
      <c r="V262" s="364"/>
      <c r="W262" s="364"/>
      <c r="X262" s="364"/>
      <c r="Y262" s="364"/>
      <c r="Z262" s="364"/>
    </row>
    <row r="263" spans="1:26" s="363" customFormat="1" ht="25.5" x14ac:dyDescent="0.2">
      <c r="A263" s="569"/>
      <c r="B263" s="387">
        <v>9573</v>
      </c>
      <c r="C263" s="359" t="s">
        <v>1126</v>
      </c>
      <c r="E263" s="348" t="s">
        <v>1116</v>
      </c>
      <c r="F263" s="364"/>
      <c r="G263" s="364"/>
      <c r="H263" s="364"/>
      <c r="I263" s="364"/>
      <c r="J263" s="364"/>
      <c r="K263" s="364"/>
      <c r="L263" s="364"/>
      <c r="M263" s="364"/>
      <c r="N263" s="364"/>
      <c r="O263" s="364"/>
      <c r="P263" s="364"/>
      <c r="Q263" s="364"/>
      <c r="R263" s="364"/>
      <c r="S263" s="364"/>
      <c r="T263" s="364"/>
      <c r="U263" s="364"/>
      <c r="V263" s="364"/>
      <c r="W263" s="364"/>
      <c r="X263" s="364"/>
      <c r="Y263" s="364"/>
      <c r="Z263" s="364"/>
    </row>
    <row r="264" spans="1:26" s="363" customFormat="1" ht="25.5" x14ac:dyDescent="0.2">
      <c r="A264" s="570"/>
      <c r="B264" s="387">
        <v>9574</v>
      </c>
      <c r="C264" s="390" t="s">
        <v>1125</v>
      </c>
      <c r="E264" s="348" t="s">
        <v>1116</v>
      </c>
      <c r="F264" s="364"/>
      <c r="G264" s="364"/>
      <c r="H264" s="364"/>
      <c r="I264" s="364"/>
      <c r="J264" s="364"/>
      <c r="K264" s="364"/>
      <c r="L264" s="364"/>
      <c r="M264" s="364"/>
      <c r="N264" s="364"/>
      <c r="O264" s="364"/>
      <c r="P264" s="364"/>
      <c r="Q264" s="364"/>
      <c r="R264" s="364"/>
      <c r="S264" s="364"/>
      <c r="T264" s="364"/>
      <c r="U264" s="364"/>
      <c r="V264" s="364"/>
      <c r="W264" s="364"/>
      <c r="X264" s="364"/>
      <c r="Y264" s="364"/>
      <c r="Z264" s="364"/>
    </row>
    <row r="265" spans="1:26" ht="15.75" customHeight="1" x14ac:dyDescent="0.2">
      <c r="A265" s="569"/>
      <c r="B265" s="114">
        <v>9575</v>
      </c>
      <c r="C265" s="123" t="s">
        <v>1039</v>
      </c>
      <c r="D265" s="13"/>
      <c r="E265" s="250"/>
      <c r="F265" s="35"/>
      <c r="G265" s="35"/>
      <c r="H265" s="35"/>
      <c r="I265" s="35"/>
      <c r="J265" s="35"/>
      <c r="K265" s="35"/>
      <c r="L265" s="35"/>
      <c r="M265" s="35"/>
      <c r="N265" s="35"/>
      <c r="O265" s="35"/>
      <c r="P265" s="35"/>
      <c r="Q265" s="35"/>
      <c r="R265" s="35"/>
      <c r="S265" s="35"/>
      <c r="T265" s="35"/>
      <c r="U265" s="35"/>
      <c r="V265" s="35"/>
      <c r="W265" s="35"/>
      <c r="X265" s="35"/>
      <c r="Y265" s="35"/>
      <c r="Z265" s="35"/>
    </row>
    <row r="266" spans="1:26" ht="15.75" customHeight="1" x14ac:dyDescent="0.2">
      <c r="A266" s="523">
        <v>159</v>
      </c>
      <c r="B266" s="114">
        <v>9580</v>
      </c>
      <c r="C266" s="97" t="s">
        <v>969</v>
      </c>
      <c r="D266" s="13"/>
      <c r="E266" s="250"/>
      <c r="F266" s="35"/>
      <c r="G266" s="35"/>
      <c r="H266" s="35"/>
      <c r="I266" s="35"/>
      <c r="J266" s="35"/>
      <c r="K266" s="35"/>
      <c r="L266" s="35"/>
      <c r="M266" s="35"/>
      <c r="N266" s="35"/>
      <c r="O266" s="35"/>
      <c r="P266" s="35"/>
      <c r="Q266" s="35"/>
      <c r="R266" s="35"/>
      <c r="S266" s="35"/>
      <c r="T266" s="35"/>
      <c r="U266" s="35"/>
      <c r="V266" s="35"/>
      <c r="W266" s="35"/>
      <c r="X266" s="35"/>
      <c r="Y266" s="35"/>
      <c r="Z266" s="35"/>
    </row>
    <row r="267" spans="1:26" ht="15.75" customHeight="1" x14ac:dyDescent="0.2">
      <c r="A267" s="435"/>
      <c r="B267" s="114">
        <v>9581</v>
      </c>
      <c r="C267" s="97" t="s">
        <v>967</v>
      </c>
      <c r="D267" s="13"/>
      <c r="E267" s="250"/>
      <c r="F267" s="35"/>
      <c r="G267" s="35"/>
      <c r="H267" s="35"/>
      <c r="I267" s="35"/>
      <c r="J267" s="35"/>
      <c r="K267" s="35"/>
      <c r="L267" s="35"/>
      <c r="M267" s="35"/>
      <c r="N267" s="35"/>
      <c r="O267" s="35"/>
      <c r="P267" s="35"/>
      <c r="Q267" s="35"/>
      <c r="R267" s="35"/>
      <c r="S267" s="35"/>
      <c r="T267" s="35"/>
      <c r="U267" s="35"/>
      <c r="V267" s="35"/>
      <c r="W267" s="35"/>
      <c r="X267" s="35"/>
      <c r="Y267" s="35"/>
      <c r="Z267" s="35"/>
    </row>
    <row r="268" spans="1:26" ht="15.75" customHeight="1" x14ac:dyDescent="0.2">
      <c r="A268" s="435"/>
      <c r="B268" s="114">
        <v>9582</v>
      </c>
      <c r="C268" s="246" t="s">
        <v>968</v>
      </c>
      <c r="D268" s="13"/>
      <c r="E268" s="250"/>
      <c r="F268" s="35"/>
      <c r="G268" s="35"/>
      <c r="H268" s="35"/>
      <c r="I268" s="35"/>
      <c r="J268" s="35"/>
      <c r="K268" s="35"/>
      <c r="L268" s="35"/>
      <c r="M268" s="35"/>
      <c r="N268" s="35"/>
      <c r="O268" s="35"/>
      <c r="P268" s="35"/>
      <c r="Q268" s="35"/>
      <c r="R268" s="35"/>
      <c r="S268" s="35"/>
      <c r="T268" s="35"/>
      <c r="U268" s="35"/>
      <c r="V268" s="35"/>
      <c r="W268" s="35"/>
      <c r="X268" s="35"/>
      <c r="Y268" s="35"/>
      <c r="Z268" s="35"/>
    </row>
    <row r="269" spans="1:26" ht="25.5" x14ac:dyDescent="0.2">
      <c r="A269" s="524"/>
      <c r="B269" s="114">
        <v>9583</v>
      </c>
      <c r="C269" s="246" t="s">
        <v>920</v>
      </c>
      <c r="D269" s="13"/>
      <c r="E269" s="250"/>
      <c r="F269" s="35"/>
      <c r="G269" s="35"/>
      <c r="H269" s="35"/>
      <c r="I269" s="35"/>
      <c r="J269" s="35"/>
      <c r="K269" s="35"/>
      <c r="L269" s="35"/>
      <c r="M269" s="35"/>
      <c r="N269" s="35"/>
      <c r="O269" s="35"/>
      <c r="P269" s="35"/>
      <c r="Q269" s="35"/>
      <c r="R269" s="35"/>
      <c r="S269" s="35"/>
      <c r="T269" s="35"/>
      <c r="U269" s="35"/>
      <c r="V269" s="35"/>
      <c r="W269" s="35"/>
      <c r="X269" s="35"/>
      <c r="Y269" s="35"/>
      <c r="Z269" s="35"/>
    </row>
    <row r="270" spans="1:26" ht="15.75" customHeight="1" x14ac:dyDescent="0.2">
      <c r="A270" s="430">
        <v>160</v>
      </c>
      <c r="B270" s="114">
        <v>9590</v>
      </c>
      <c r="C270" s="97" t="s">
        <v>927</v>
      </c>
      <c r="D270" s="13"/>
      <c r="E270" s="250"/>
      <c r="F270" s="35"/>
      <c r="G270" s="35"/>
      <c r="H270" s="35"/>
      <c r="I270" s="35"/>
      <c r="J270" s="35"/>
      <c r="K270" s="35"/>
      <c r="L270" s="35"/>
      <c r="M270" s="35"/>
      <c r="N270" s="35"/>
      <c r="O270" s="35"/>
      <c r="P270" s="35"/>
      <c r="Q270" s="35"/>
      <c r="R270" s="35"/>
      <c r="S270" s="35"/>
      <c r="T270" s="35"/>
      <c r="U270" s="35"/>
      <c r="V270" s="35"/>
      <c r="W270" s="35"/>
      <c r="X270" s="35"/>
      <c r="Y270" s="35"/>
      <c r="Z270" s="35"/>
    </row>
    <row r="271" spans="1:26" ht="15.75" customHeight="1" x14ac:dyDescent="0.2">
      <c r="A271" s="430"/>
      <c r="B271" s="114">
        <v>9591</v>
      </c>
      <c r="C271" s="97" t="s">
        <v>928</v>
      </c>
      <c r="D271" s="13"/>
      <c r="E271" s="250"/>
      <c r="F271" s="35"/>
      <c r="G271" s="35"/>
      <c r="H271" s="35"/>
      <c r="I271" s="35"/>
      <c r="J271" s="35"/>
      <c r="K271" s="35"/>
      <c r="L271" s="35"/>
      <c r="M271" s="35"/>
      <c r="N271" s="35"/>
      <c r="O271" s="35"/>
      <c r="P271" s="35"/>
      <c r="Q271" s="35"/>
      <c r="R271" s="35"/>
      <c r="S271" s="35"/>
      <c r="T271" s="35"/>
      <c r="U271" s="35"/>
      <c r="V271" s="35"/>
      <c r="W271" s="35"/>
      <c r="X271" s="35"/>
      <c r="Y271" s="35"/>
      <c r="Z271" s="35"/>
    </row>
    <row r="272" spans="1:26" ht="15.75" customHeight="1" x14ac:dyDescent="0.2">
      <c r="A272" s="430"/>
      <c r="B272" s="114">
        <v>9592</v>
      </c>
      <c r="C272" s="246" t="s">
        <v>921</v>
      </c>
      <c r="D272" s="13"/>
      <c r="E272" s="250"/>
      <c r="F272" s="35"/>
      <c r="G272" s="35"/>
      <c r="H272" s="35"/>
      <c r="I272" s="35"/>
      <c r="J272" s="35"/>
      <c r="K272" s="35"/>
      <c r="L272" s="35"/>
      <c r="M272" s="35"/>
      <c r="N272" s="35"/>
      <c r="O272" s="35"/>
      <c r="P272" s="35"/>
      <c r="Q272" s="35"/>
      <c r="R272" s="35"/>
      <c r="S272" s="35"/>
      <c r="T272" s="35"/>
      <c r="U272" s="35"/>
      <c r="V272" s="35"/>
      <c r="W272" s="35"/>
      <c r="X272" s="35"/>
      <c r="Y272" s="35"/>
      <c r="Z272" s="35"/>
    </row>
    <row r="273" spans="1:26" ht="15.75" customHeight="1" x14ac:dyDescent="0.2">
      <c r="A273" s="430">
        <v>161</v>
      </c>
      <c r="B273" s="114">
        <v>9600</v>
      </c>
      <c r="C273" s="97" t="s">
        <v>929</v>
      </c>
      <c r="D273" s="13"/>
      <c r="E273" s="250"/>
      <c r="F273" s="35"/>
      <c r="G273" s="35"/>
      <c r="H273" s="35"/>
      <c r="I273" s="35"/>
      <c r="J273" s="35"/>
      <c r="K273" s="35"/>
      <c r="L273" s="35"/>
      <c r="M273" s="35"/>
      <c r="N273" s="35"/>
      <c r="O273" s="35"/>
      <c r="P273" s="35"/>
      <c r="Q273" s="35"/>
      <c r="R273" s="35"/>
      <c r="S273" s="35"/>
      <c r="T273" s="35"/>
      <c r="U273" s="35"/>
      <c r="V273" s="35"/>
      <c r="W273" s="35"/>
      <c r="X273" s="35"/>
      <c r="Y273" s="35"/>
      <c r="Z273" s="35"/>
    </row>
    <row r="274" spans="1:26" ht="15.75" customHeight="1" x14ac:dyDescent="0.2">
      <c r="A274" s="430"/>
      <c r="B274" s="114">
        <v>9601</v>
      </c>
      <c r="C274" s="97" t="s">
        <v>930</v>
      </c>
      <c r="D274" s="13"/>
      <c r="E274" s="250"/>
      <c r="F274" s="35"/>
      <c r="G274" s="35"/>
      <c r="H274" s="35"/>
      <c r="I274" s="35"/>
      <c r="J274" s="35"/>
      <c r="K274" s="35"/>
      <c r="L274" s="35"/>
      <c r="M274" s="35"/>
      <c r="N274" s="35"/>
      <c r="O274" s="35"/>
      <c r="P274" s="35"/>
      <c r="Q274" s="35"/>
      <c r="R274" s="35"/>
      <c r="S274" s="35"/>
      <c r="T274" s="35"/>
      <c r="U274" s="35"/>
      <c r="V274" s="35"/>
      <c r="W274" s="35"/>
      <c r="X274" s="35"/>
      <c r="Y274" s="35"/>
      <c r="Z274" s="35"/>
    </row>
    <row r="275" spans="1:26" ht="38.25" x14ac:dyDescent="0.2">
      <c r="A275" s="430"/>
      <c r="B275" s="114">
        <v>9602</v>
      </c>
      <c r="C275" s="247" t="s">
        <v>922</v>
      </c>
      <c r="D275" s="13"/>
      <c r="E275" s="250"/>
      <c r="F275" s="35"/>
      <c r="G275" s="35"/>
      <c r="H275" s="35"/>
      <c r="I275" s="35"/>
      <c r="J275" s="35"/>
      <c r="K275" s="35"/>
      <c r="L275" s="35"/>
      <c r="M275" s="35"/>
      <c r="N275" s="35"/>
      <c r="O275" s="35"/>
      <c r="P275" s="35"/>
      <c r="Q275" s="35"/>
      <c r="R275" s="35"/>
      <c r="S275" s="35"/>
      <c r="T275" s="35"/>
      <c r="U275" s="35"/>
      <c r="V275" s="35"/>
      <c r="W275" s="35"/>
      <c r="X275" s="35"/>
      <c r="Y275" s="35"/>
      <c r="Z275" s="35"/>
    </row>
    <row r="276" spans="1:26" ht="15.75" customHeight="1" x14ac:dyDescent="0.2">
      <c r="A276" s="430">
        <v>162</v>
      </c>
      <c r="B276" s="114">
        <v>9610</v>
      </c>
      <c r="C276" s="97" t="s">
        <v>931</v>
      </c>
      <c r="D276" s="13"/>
      <c r="E276" s="250"/>
      <c r="F276" s="35"/>
      <c r="G276" s="35"/>
      <c r="H276" s="35"/>
      <c r="I276" s="35"/>
      <c r="J276" s="35"/>
      <c r="K276" s="35"/>
      <c r="L276" s="35"/>
      <c r="M276" s="35"/>
      <c r="N276" s="35"/>
      <c r="O276" s="35"/>
      <c r="P276" s="35"/>
      <c r="Q276" s="35"/>
      <c r="R276" s="35"/>
      <c r="S276" s="35"/>
      <c r="T276" s="35"/>
      <c r="U276" s="35"/>
      <c r="V276" s="35"/>
      <c r="W276" s="35"/>
      <c r="X276" s="35"/>
      <c r="Y276" s="35"/>
      <c r="Z276" s="35"/>
    </row>
    <row r="277" spans="1:26" ht="15.75" customHeight="1" x14ac:dyDescent="0.2">
      <c r="A277" s="430"/>
      <c r="B277" s="114">
        <v>9611</v>
      </c>
      <c r="C277" s="97" t="s">
        <v>932</v>
      </c>
      <c r="D277" s="13"/>
      <c r="E277" s="250"/>
      <c r="F277" s="35"/>
      <c r="G277" s="35"/>
      <c r="H277" s="35"/>
      <c r="I277" s="35"/>
      <c r="J277" s="35"/>
      <c r="K277" s="35"/>
      <c r="L277" s="35"/>
      <c r="M277" s="35"/>
      <c r="N277" s="35"/>
      <c r="O277" s="35"/>
      <c r="P277" s="35"/>
      <c r="Q277" s="35"/>
      <c r="R277" s="35"/>
      <c r="S277" s="35"/>
      <c r="T277" s="35"/>
      <c r="U277" s="35"/>
      <c r="V277" s="35"/>
      <c r="W277" s="35"/>
      <c r="X277" s="35"/>
      <c r="Y277" s="35"/>
      <c r="Z277" s="35"/>
    </row>
    <row r="278" spans="1:26" ht="25.5" x14ac:dyDescent="0.2">
      <c r="A278" s="430"/>
      <c r="B278" s="114">
        <v>9612</v>
      </c>
      <c r="C278" s="247" t="s">
        <v>923</v>
      </c>
      <c r="D278" s="13"/>
      <c r="E278" s="250"/>
      <c r="F278" s="35"/>
      <c r="G278" s="35"/>
      <c r="H278" s="35"/>
      <c r="I278" s="35"/>
      <c r="J278" s="35"/>
      <c r="K278" s="35"/>
      <c r="L278" s="35"/>
      <c r="M278" s="35"/>
      <c r="N278" s="35"/>
      <c r="O278" s="35"/>
      <c r="P278" s="35"/>
      <c r="Q278" s="35"/>
      <c r="R278" s="35"/>
      <c r="S278" s="35"/>
      <c r="T278" s="35"/>
      <c r="U278" s="35"/>
      <c r="V278" s="35"/>
      <c r="W278" s="35"/>
      <c r="X278" s="35"/>
      <c r="Y278" s="35"/>
      <c r="Z278" s="35"/>
    </row>
    <row r="279" spans="1:26" ht="15.75" customHeight="1" x14ac:dyDescent="0.2">
      <c r="A279" s="300">
        <v>163</v>
      </c>
      <c r="B279" s="114">
        <v>9620</v>
      </c>
      <c r="C279" s="248" t="s">
        <v>926</v>
      </c>
      <c r="D279" s="13"/>
      <c r="E279" s="250"/>
      <c r="F279" s="35"/>
      <c r="G279" s="35"/>
      <c r="H279" s="35"/>
      <c r="I279" s="35"/>
      <c r="J279" s="35"/>
      <c r="K279" s="35"/>
      <c r="L279" s="35"/>
      <c r="M279" s="35"/>
      <c r="N279" s="35"/>
      <c r="O279" s="35"/>
      <c r="P279" s="35"/>
      <c r="Q279" s="35"/>
      <c r="R279" s="35"/>
      <c r="S279" s="35"/>
      <c r="T279" s="35"/>
      <c r="U279" s="35"/>
      <c r="V279" s="35"/>
      <c r="W279" s="35"/>
      <c r="X279" s="35"/>
      <c r="Y279" s="35"/>
      <c r="Z279" s="35"/>
    </row>
    <row r="280" spans="1:26" ht="15.75" customHeight="1" x14ac:dyDescent="0.2">
      <c r="A280" s="434">
        <v>164</v>
      </c>
      <c r="B280" s="114">
        <v>9621</v>
      </c>
      <c r="C280" s="97" t="s">
        <v>933</v>
      </c>
      <c r="D280" s="13"/>
      <c r="E280" s="250"/>
      <c r="F280" s="35"/>
      <c r="G280" s="35"/>
      <c r="H280" s="35"/>
      <c r="I280" s="35"/>
      <c r="J280" s="35"/>
      <c r="K280" s="35"/>
      <c r="L280" s="35"/>
      <c r="M280" s="35"/>
      <c r="N280" s="35"/>
      <c r="O280" s="35"/>
      <c r="P280" s="35"/>
      <c r="Q280" s="35"/>
      <c r="R280" s="35"/>
      <c r="S280" s="35"/>
      <c r="T280" s="35"/>
      <c r="U280" s="35"/>
      <c r="V280" s="35"/>
      <c r="W280" s="35"/>
      <c r="X280" s="35"/>
      <c r="Y280" s="35"/>
      <c r="Z280" s="35"/>
    </row>
    <row r="281" spans="1:26" ht="15.75" customHeight="1" x14ac:dyDescent="0.2">
      <c r="A281" s="435"/>
      <c r="B281" s="114">
        <v>9622</v>
      </c>
      <c r="C281" s="97" t="s">
        <v>934</v>
      </c>
      <c r="D281" s="13"/>
      <c r="E281" s="250"/>
      <c r="F281" s="35"/>
      <c r="G281" s="35"/>
      <c r="H281" s="35"/>
      <c r="I281" s="35"/>
      <c r="J281" s="35"/>
      <c r="K281" s="35"/>
      <c r="L281" s="35"/>
      <c r="M281" s="35"/>
      <c r="N281" s="35"/>
      <c r="O281" s="35"/>
      <c r="P281" s="35"/>
      <c r="Q281" s="35"/>
      <c r="R281" s="35"/>
      <c r="S281" s="35"/>
      <c r="T281" s="35"/>
      <c r="U281" s="35"/>
      <c r="V281" s="35"/>
      <c r="W281" s="35"/>
      <c r="X281" s="35"/>
      <c r="Y281" s="35"/>
      <c r="Z281" s="35"/>
    </row>
    <row r="282" spans="1:26" ht="38.25" x14ac:dyDescent="0.2">
      <c r="A282" s="435"/>
      <c r="B282" s="114">
        <v>9623</v>
      </c>
      <c r="C282" s="247" t="s">
        <v>924</v>
      </c>
      <c r="D282" s="13"/>
      <c r="E282" s="250"/>
      <c r="F282" s="35"/>
      <c r="G282" s="35"/>
      <c r="H282" s="35"/>
      <c r="I282" s="35"/>
      <c r="J282" s="35"/>
      <c r="K282" s="35"/>
      <c r="L282" s="35"/>
      <c r="M282" s="35"/>
      <c r="N282" s="35"/>
      <c r="O282" s="35"/>
      <c r="P282" s="35"/>
      <c r="Q282" s="35"/>
      <c r="R282" s="35"/>
      <c r="S282" s="35"/>
      <c r="T282" s="35"/>
      <c r="U282" s="35"/>
      <c r="V282" s="35"/>
      <c r="W282" s="35"/>
      <c r="X282" s="35"/>
      <c r="Y282" s="35"/>
      <c r="Z282" s="35"/>
    </row>
    <row r="283" spans="1:26" ht="25.5" x14ac:dyDescent="0.2">
      <c r="A283" s="436"/>
      <c r="B283" s="114">
        <v>9624</v>
      </c>
      <c r="C283" s="247" t="s">
        <v>925</v>
      </c>
      <c r="D283" s="13"/>
      <c r="E283" s="250"/>
      <c r="F283" s="35"/>
      <c r="G283" s="35"/>
      <c r="H283" s="35"/>
      <c r="I283" s="35"/>
      <c r="J283" s="35"/>
      <c r="K283" s="35"/>
      <c r="L283" s="35"/>
      <c r="M283" s="35"/>
      <c r="N283" s="35"/>
      <c r="O283" s="35"/>
      <c r="P283" s="35"/>
      <c r="Q283" s="35"/>
      <c r="R283" s="35"/>
      <c r="S283" s="35"/>
      <c r="T283" s="35"/>
      <c r="U283" s="35"/>
      <c r="V283" s="35"/>
      <c r="W283" s="35"/>
      <c r="X283" s="35"/>
      <c r="Y283" s="35"/>
      <c r="Z283" s="35"/>
    </row>
    <row r="284" spans="1:26" ht="15.75" customHeight="1" x14ac:dyDescent="0.2">
      <c r="A284" s="430">
        <v>165</v>
      </c>
      <c r="B284" s="114">
        <v>9630</v>
      </c>
      <c r="C284" s="97" t="s">
        <v>935</v>
      </c>
      <c r="D284" s="13"/>
      <c r="E284" s="250"/>
      <c r="F284" s="35"/>
      <c r="G284" s="35"/>
      <c r="H284" s="35"/>
      <c r="I284" s="35"/>
      <c r="J284" s="35"/>
      <c r="K284" s="35"/>
      <c r="L284" s="35"/>
      <c r="M284" s="35"/>
      <c r="N284" s="35"/>
      <c r="O284" s="35"/>
      <c r="P284" s="35"/>
      <c r="Q284" s="35"/>
      <c r="R284" s="35"/>
      <c r="S284" s="35"/>
      <c r="T284" s="35"/>
      <c r="U284" s="35"/>
      <c r="V284" s="35"/>
      <c r="W284" s="35"/>
      <c r="X284" s="35"/>
      <c r="Y284" s="35"/>
      <c r="Z284" s="35"/>
    </row>
    <row r="285" spans="1:26" ht="15.75" customHeight="1" x14ac:dyDescent="0.2">
      <c r="A285" s="430"/>
      <c r="B285" s="114">
        <v>9631</v>
      </c>
      <c r="C285" s="97" t="s">
        <v>936</v>
      </c>
      <c r="D285" s="13"/>
      <c r="E285" s="250"/>
      <c r="F285" s="35"/>
      <c r="G285" s="35"/>
      <c r="H285" s="35"/>
      <c r="I285" s="35"/>
      <c r="J285" s="35"/>
      <c r="K285" s="35"/>
      <c r="L285" s="35"/>
      <c r="M285" s="35"/>
      <c r="N285" s="35"/>
      <c r="O285" s="35"/>
      <c r="P285" s="35"/>
      <c r="Q285" s="35"/>
      <c r="R285" s="35"/>
      <c r="S285" s="35"/>
      <c r="T285" s="35"/>
      <c r="U285" s="35"/>
      <c r="V285" s="35"/>
      <c r="W285" s="35"/>
      <c r="X285" s="35"/>
      <c r="Y285" s="35"/>
      <c r="Z285" s="35"/>
    </row>
    <row r="286" spans="1:26" ht="25.5" x14ac:dyDescent="0.2">
      <c r="A286" s="430"/>
      <c r="B286" s="114">
        <v>9632</v>
      </c>
      <c r="C286" s="246" t="s">
        <v>918</v>
      </c>
      <c r="D286" s="13"/>
      <c r="E286" s="250"/>
      <c r="F286" s="35"/>
      <c r="G286" s="35"/>
      <c r="H286" s="35"/>
      <c r="I286" s="35"/>
      <c r="J286" s="35"/>
      <c r="K286" s="35"/>
      <c r="L286" s="35"/>
      <c r="M286" s="35"/>
      <c r="N286" s="35"/>
      <c r="O286" s="35"/>
      <c r="P286" s="35"/>
      <c r="Q286" s="35"/>
      <c r="R286" s="35"/>
      <c r="S286" s="35"/>
      <c r="T286" s="35"/>
      <c r="U286" s="35"/>
      <c r="V286" s="35"/>
      <c r="W286" s="35"/>
      <c r="X286" s="35"/>
      <c r="Y286" s="35"/>
      <c r="Z286" s="35"/>
    </row>
    <row r="287" spans="1:26" ht="25.5" x14ac:dyDescent="0.2">
      <c r="A287" s="430"/>
      <c r="B287" s="114">
        <v>9633</v>
      </c>
      <c r="C287" s="246" t="s">
        <v>919</v>
      </c>
      <c r="D287" s="13"/>
      <c r="E287" s="250"/>
      <c r="F287" s="35"/>
      <c r="G287" s="35"/>
      <c r="H287" s="35"/>
      <c r="I287" s="35"/>
      <c r="J287" s="35"/>
      <c r="K287" s="35"/>
      <c r="L287" s="35"/>
      <c r="M287" s="35"/>
      <c r="N287" s="35"/>
      <c r="O287" s="35"/>
      <c r="P287" s="35"/>
      <c r="Q287" s="35"/>
      <c r="R287" s="35"/>
      <c r="S287" s="35"/>
      <c r="T287" s="35"/>
      <c r="U287" s="35"/>
      <c r="V287" s="35"/>
      <c r="W287" s="35"/>
      <c r="X287" s="35"/>
      <c r="Y287" s="35"/>
      <c r="Z287" s="35"/>
    </row>
    <row r="288" spans="1:26" ht="15.75" customHeight="1" x14ac:dyDescent="0.2">
      <c r="A288" s="134">
        <v>166</v>
      </c>
      <c r="B288" s="114">
        <v>9640</v>
      </c>
      <c r="C288" s="97" t="s">
        <v>985</v>
      </c>
      <c r="D288" s="13"/>
      <c r="E288" s="258"/>
      <c r="F288" s="35"/>
      <c r="G288" s="35"/>
      <c r="H288" s="35"/>
      <c r="I288" s="35"/>
      <c r="J288" s="35"/>
      <c r="K288" s="35"/>
      <c r="L288" s="35"/>
      <c r="M288" s="35"/>
      <c r="N288" s="35"/>
      <c r="O288" s="35"/>
      <c r="P288" s="35"/>
      <c r="Q288" s="35"/>
      <c r="R288" s="35"/>
      <c r="S288" s="35"/>
      <c r="T288" s="35"/>
      <c r="U288" s="35"/>
      <c r="V288" s="35"/>
      <c r="W288" s="35"/>
      <c r="X288" s="35"/>
      <c r="Y288" s="35"/>
      <c r="Z288" s="35"/>
    </row>
    <row r="289" spans="1:26" ht="15.75" customHeight="1" x14ac:dyDescent="0.2">
      <c r="A289" s="531">
        <v>167</v>
      </c>
      <c r="B289" s="114">
        <v>9650</v>
      </c>
      <c r="C289" s="97" t="s">
        <v>987</v>
      </c>
      <c r="D289" s="13"/>
      <c r="E289" s="258"/>
      <c r="F289" s="35"/>
      <c r="G289" s="35"/>
      <c r="H289" s="35"/>
      <c r="I289" s="35"/>
      <c r="J289" s="35"/>
      <c r="K289" s="35"/>
      <c r="L289" s="35"/>
      <c r="M289" s="35"/>
      <c r="N289" s="35"/>
      <c r="O289" s="35"/>
      <c r="P289" s="35"/>
      <c r="Q289" s="35"/>
      <c r="R289" s="35"/>
      <c r="S289" s="35"/>
      <c r="T289" s="35"/>
      <c r="U289" s="35"/>
      <c r="V289" s="35"/>
      <c r="W289" s="35"/>
      <c r="X289" s="35"/>
      <c r="Y289" s="35"/>
      <c r="Z289" s="35"/>
    </row>
    <row r="290" spans="1:26" ht="15.75" customHeight="1" x14ac:dyDescent="0.2">
      <c r="A290" s="532"/>
      <c r="B290" s="114">
        <v>9651</v>
      </c>
      <c r="C290" s="97" t="s">
        <v>986</v>
      </c>
      <c r="D290" s="13"/>
      <c r="E290" s="258"/>
      <c r="F290" s="35"/>
      <c r="G290" s="35"/>
      <c r="H290" s="35"/>
      <c r="I290" s="35"/>
      <c r="J290" s="35"/>
      <c r="K290" s="35"/>
      <c r="L290" s="35"/>
      <c r="M290" s="35"/>
      <c r="N290" s="35"/>
      <c r="O290" s="35"/>
      <c r="P290" s="35"/>
      <c r="Q290" s="35"/>
      <c r="R290" s="35"/>
      <c r="S290" s="35"/>
      <c r="T290" s="35"/>
      <c r="U290" s="35"/>
      <c r="V290" s="35"/>
      <c r="W290" s="35"/>
      <c r="X290" s="35"/>
      <c r="Y290" s="35"/>
      <c r="Z290" s="35"/>
    </row>
    <row r="291" spans="1:26" ht="15.75" customHeight="1" x14ac:dyDescent="0.2">
      <c r="A291" s="532"/>
      <c r="B291" s="114">
        <v>9652</v>
      </c>
      <c r="C291" s="97" t="s">
        <v>1035</v>
      </c>
      <c r="D291" s="13"/>
      <c r="E291" s="258"/>
      <c r="F291" s="35"/>
      <c r="G291" s="35"/>
      <c r="H291" s="35"/>
      <c r="I291" s="35"/>
      <c r="J291" s="35"/>
      <c r="K291" s="35"/>
      <c r="L291" s="35"/>
      <c r="M291" s="35"/>
      <c r="N291" s="35"/>
      <c r="O291" s="35"/>
      <c r="P291" s="35"/>
      <c r="Q291" s="35"/>
      <c r="R291" s="35"/>
      <c r="S291" s="35"/>
      <c r="T291" s="35"/>
      <c r="U291" s="35"/>
      <c r="V291" s="35"/>
      <c r="W291" s="35"/>
      <c r="X291" s="35"/>
      <c r="Y291" s="35"/>
      <c r="Z291" s="35"/>
    </row>
    <row r="292" spans="1:26" ht="15.75" customHeight="1" x14ac:dyDescent="0.2">
      <c r="A292" s="134">
        <v>168</v>
      </c>
      <c r="B292" s="114">
        <v>9660</v>
      </c>
      <c r="C292" s="97" t="s">
        <v>988</v>
      </c>
      <c r="D292" s="13"/>
      <c r="E292" s="258"/>
      <c r="F292" s="35"/>
      <c r="G292" s="35"/>
      <c r="H292" s="35"/>
      <c r="I292" s="35"/>
      <c r="J292" s="35"/>
      <c r="K292" s="35"/>
      <c r="L292" s="35"/>
      <c r="M292" s="35"/>
      <c r="N292" s="35"/>
      <c r="O292" s="35"/>
      <c r="P292" s="35"/>
      <c r="Q292" s="35"/>
      <c r="R292" s="35"/>
      <c r="S292" s="35"/>
      <c r="T292" s="35"/>
      <c r="U292" s="35"/>
      <c r="V292" s="35"/>
      <c r="W292" s="35"/>
      <c r="X292" s="35"/>
      <c r="Y292" s="35"/>
      <c r="Z292" s="35"/>
    </row>
    <row r="293" spans="1:26" ht="15.75" customHeight="1" x14ac:dyDescent="0.2">
      <c r="A293" s="531">
        <v>169</v>
      </c>
      <c r="B293" s="114">
        <v>9670</v>
      </c>
      <c r="C293" s="97" t="s">
        <v>989</v>
      </c>
      <c r="D293" s="13"/>
      <c r="E293" s="258"/>
      <c r="F293" s="35"/>
      <c r="G293" s="35"/>
      <c r="H293" s="35"/>
      <c r="I293" s="35"/>
      <c r="J293" s="35"/>
      <c r="K293" s="35"/>
      <c r="L293" s="35"/>
      <c r="M293" s="35"/>
      <c r="N293" s="35"/>
      <c r="O293" s="35"/>
      <c r="P293" s="35"/>
      <c r="Q293" s="35"/>
      <c r="R293" s="35"/>
      <c r="S293" s="35"/>
      <c r="T293" s="35"/>
      <c r="U293" s="35"/>
      <c r="V293" s="35"/>
      <c r="W293" s="35"/>
      <c r="X293" s="35"/>
      <c r="Y293" s="35"/>
      <c r="Z293" s="35"/>
    </row>
    <row r="294" spans="1:26" s="363" customFormat="1" ht="25.5" x14ac:dyDescent="0.2">
      <c r="A294" s="532"/>
      <c r="B294" s="387">
        <v>9671</v>
      </c>
      <c r="C294" s="359" t="s">
        <v>1127</v>
      </c>
      <c r="E294" s="391" t="s">
        <v>1146</v>
      </c>
      <c r="F294" s="401"/>
      <c r="G294" s="364"/>
      <c r="H294" s="364"/>
      <c r="I294" s="364"/>
      <c r="J294" s="364"/>
      <c r="K294" s="364"/>
      <c r="L294" s="364"/>
      <c r="M294" s="364"/>
      <c r="N294" s="364"/>
      <c r="O294" s="364"/>
      <c r="P294" s="364"/>
      <c r="Q294" s="364"/>
      <c r="R294" s="364"/>
      <c r="S294" s="364"/>
      <c r="T294" s="364"/>
      <c r="U294" s="364"/>
      <c r="V294" s="364"/>
      <c r="W294" s="364"/>
      <c r="X294" s="364"/>
      <c r="Y294" s="364"/>
      <c r="Z294" s="364"/>
    </row>
    <row r="295" spans="1:26" ht="15.75" customHeight="1" x14ac:dyDescent="0.2">
      <c r="A295" s="532"/>
      <c r="B295" s="114">
        <v>9672</v>
      </c>
      <c r="C295" s="97" t="s">
        <v>990</v>
      </c>
      <c r="D295" s="13"/>
      <c r="E295" s="258"/>
      <c r="F295" s="35"/>
      <c r="G295" s="35"/>
      <c r="H295" s="35"/>
      <c r="I295" s="35"/>
      <c r="J295" s="35"/>
      <c r="K295" s="35"/>
      <c r="L295" s="35"/>
      <c r="M295" s="35"/>
      <c r="N295" s="35"/>
      <c r="O295" s="35"/>
      <c r="P295" s="35"/>
      <c r="Q295" s="35"/>
      <c r="R295" s="35"/>
      <c r="S295" s="35"/>
      <c r="T295" s="35"/>
      <c r="U295" s="35"/>
      <c r="V295" s="35"/>
      <c r="W295" s="35"/>
      <c r="X295" s="35"/>
      <c r="Y295" s="35"/>
      <c r="Z295" s="35"/>
    </row>
    <row r="296" spans="1:26" ht="15.75" customHeight="1" x14ac:dyDescent="0.2">
      <c r="A296" s="532"/>
      <c r="B296" s="114">
        <v>9673</v>
      </c>
      <c r="C296" s="123" t="s">
        <v>1000</v>
      </c>
      <c r="D296" s="13"/>
      <c r="E296" s="258"/>
      <c r="F296" s="35"/>
      <c r="G296" s="35"/>
      <c r="H296" s="35"/>
      <c r="I296" s="35"/>
      <c r="J296" s="35"/>
      <c r="K296" s="35"/>
      <c r="L296" s="35"/>
      <c r="M296" s="35"/>
      <c r="N296" s="35"/>
      <c r="O296" s="35"/>
      <c r="P296" s="35"/>
      <c r="Q296" s="35"/>
      <c r="R296" s="35"/>
      <c r="S296" s="35"/>
      <c r="T296" s="35"/>
      <c r="U296" s="35"/>
      <c r="V296" s="35"/>
      <c r="W296" s="35"/>
      <c r="X296" s="35"/>
      <c r="Y296" s="35"/>
      <c r="Z296" s="35"/>
    </row>
    <row r="297" spans="1:26" ht="15.75" customHeight="1" x14ac:dyDescent="0.2">
      <c r="A297" s="533"/>
      <c r="B297" s="114">
        <v>9674</v>
      </c>
      <c r="C297" s="123" t="s">
        <v>1033</v>
      </c>
      <c r="D297" s="13"/>
      <c r="E297" s="258"/>
      <c r="F297" s="35"/>
      <c r="G297" s="35"/>
      <c r="H297" s="35"/>
      <c r="I297" s="35"/>
      <c r="J297" s="35"/>
      <c r="K297" s="35"/>
      <c r="L297" s="35"/>
      <c r="M297" s="35"/>
      <c r="N297" s="35"/>
      <c r="O297" s="35"/>
      <c r="P297" s="35"/>
      <c r="Q297" s="35"/>
      <c r="R297" s="35"/>
      <c r="S297" s="35"/>
      <c r="T297" s="35"/>
      <c r="U297" s="35"/>
      <c r="V297" s="35"/>
      <c r="W297" s="35"/>
      <c r="X297" s="35"/>
      <c r="Y297" s="35"/>
      <c r="Z297" s="35"/>
    </row>
    <row r="298" spans="1:26" s="363" customFormat="1" ht="15.75" customHeight="1" x14ac:dyDescent="0.2">
      <c r="A298" s="581">
        <v>170</v>
      </c>
      <c r="B298" s="387">
        <v>9680</v>
      </c>
      <c r="C298" s="359" t="s">
        <v>1204</v>
      </c>
      <c r="E298" s="582" t="s">
        <v>1202</v>
      </c>
      <c r="F298" s="364"/>
      <c r="G298" s="364"/>
      <c r="H298" s="364"/>
      <c r="I298" s="364"/>
      <c r="J298" s="364"/>
      <c r="K298" s="364"/>
      <c r="L298" s="364"/>
      <c r="M298" s="364"/>
      <c r="N298" s="364"/>
      <c r="O298" s="364"/>
      <c r="P298" s="364"/>
      <c r="Q298" s="364"/>
      <c r="R298" s="364"/>
      <c r="S298" s="364"/>
      <c r="T298" s="364"/>
      <c r="U298" s="364"/>
      <c r="V298" s="364"/>
      <c r="W298" s="364"/>
      <c r="X298" s="364"/>
      <c r="Y298" s="364"/>
      <c r="Z298" s="364"/>
    </row>
    <row r="299" spans="1:26" s="363" customFormat="1" ht="15.75" customHeight="1" x14ac:dyDescent="0.2">
      <c r="A299" s="581">
        <v>171</v>
      </c>
      <c r="B299" s="387">
        <v>9690</v>
      </c>
      <c r="C299" s="359" t="s">
        <v>1205</v>
      </c>
      <c r="E299" s="582" t="s">
        <v>1202</v>
      </c>
      <c r="F299" s="364"/>
      <c r="G299" s="364"/>
      <c r="H299" s="364"/>
      <c r="I299" s="364"/>
      <c r="J299" s="364"/>
      <c r="K299" s="364"/>
      <c r="L299" s="364"/>
      <c r="M299" s="364"/>
      <c r="N299" s="364"/>
      <c r="O299" s="364"/>
      <c r="P299" s="364"/>
      <c r="Q299" s="364"/>
      <c r="R299" s="364"/>
      <c r="S299" s="364"/>
      <c r="T299" s="364"/>
      <c r="U299" s="364"/>
      <c r="V299" s="364"/>
      <c r="W299" s="364"/>
      <c r="X299" s="364"/>
      <c r="Y299" s="364"/>
      <c r="Z299" s="364"/>
    </row>
    <row r="300" spans="1:26" ht="15.75" customHeight="1" x14ac:dyDescent="0.2">
      <c r="A300" s="134">
        <v>172</v>
      </c>
      <c r="B300" s="92">
        <v>9700</v>
      </c>
      <c r="C300" s="87" t="s">
        <v>1030</v>
      </c>
      <c r="D300" s="13"/>
      <c r="E300" s="258"/>
      <c r="F300" s="35"/>
      <c r="G300" s="35"/>
      <c r="H300" s="35"/>
      <c r="I300" s="35"/>
      <c r="J300" s="35"/>
      <c r="K300" s="35"/>
      <c r="L300" s="35"/>
      <c r="M300" s="35"/>
      <c r="N300" s="35"/>
      <c r="O300" s="35"/>
      <c r="P300" s="35"/>
      <c r="Q300" s="35"/>
      <c r="R300" s="35"/>
      <c r="S300" s="35"/>
      <c r="T300" s="35"/>
      <c r="U300" s="35"/>
      <c r="V300" s="35"/>
      <c r="W300" s="35"/>
      <c r="X300" s="35"/>
      <c r="Y300" s="35"/>
      <c r="Z300" s="35"/>
    </row>
    <row r="301" spans="1:26" s="363" customFormat="1" ht="25.5" x14ac:dyDescent="0.2">
      <c r="A301" s="346">
        <v>1001</v>
      </c>
      <c r="B301" s="351">
        <v>9705</v>
      </c>
      <c r="C301" s="366" t="s">
        <v>1174</v>
      </c>
      <c r="E301" s="402" t="s">
        <v>1151</v>
      </c>
      <c r="F301" s="403"/>
      <c r="G301" s="364"/>
      <c r="H301" s="364"/>
      <c r="I301" s="364"/>
      <c r="J301" s="364"/>
      <c r="K301" s="364"/>
      <c r="L301" s="364"/>
      <c r="M301" s="364"/>
      <c r="N301" s="364"/>
      <c r="O301" s="364"/>
      <c r="P301" s="364"/>
      <c r="Q301" s="364"/>
      <c r="R301" s="364"/>
      <c r="S301" s="364"/>
      <c r="T301" s="364"/>
      <c r="U301" s="364"/>
      <c r="V301" s="364"/>
      <c r="W301" s="364"/>
      <c r="X301" s="364"/>
      <c r="Y301" s="364"/>
      <c r="Z301" s="364"/>
    </row>
    <row r="302" spans="1:26" s="363" customFormat="1" ht="15.75" customHeight="1" x14ac:dyDescent="0.2">
      <c r="A302" s="346">
        <v>1004</v>
      </c>
      <c r="B302" s="351">
        <v>9710</v>
      </c>
      <c r="C302" s="365" t="s">
        <v>1070</v>
      </c>
      <c r="E302" s="348" t="s">
        <v>1048</v>
      </c>
      <c r="F302" s="364"/>
      <c r="G302" s="364"/>
      <c r="H302" s="364"/>
      <c r="I302" s="364"/>
      <c r="J302" s="364"/>
      <c r="K302" s="364"/>
      <c r="L302" s="364"/>
      <c r="M302" s="364"/>
      <c r="N302" s="364"/>
      <c r="O302" s="364"/>
      <c r="P302" s="364"/>
      <c r="Q302" s="364"/>
      <c r="R302" s="364"/>
      <c r="S302" s="364"/>
      <c r="T302" s="364"/>
      <c r="U302" s="364"/>
      <c r="V302" s="364"/>
      <c r="W302" s="364"/>
      <c r="X302" s="364"/>
      <c r="Y302" s="364"/>
      <c r="Z302" s="364"/>
    </row>
    <row r="303" spans="1:26" s="363" customFormat="1" ht="15.75" customHeight="1" x14ac:dyDescent="0.2">
      <c r="A303" s="346">
        <v>1005</v>
      </c>
      <c r="B303" s="351">
        <v>9715</v>
      </c>
      <c r="C303" s="365" t="s">
        <v>1071</v>
      </c>
      <c r="E303" s="348" t="s">
        <v>1048</v>
      </c>
      <c r="F303" s="364"/>
      <c r="G303" s="364"/>
      <c r="H303" s="364"/>
      <c r="I303" s="364"/>
      <c r="J303" s="364"/>
      <c r="K303" s="364"/>
      <c r="L303" s="364"/>
      <c r="M303" s="364"/>
      <c r="N303" s="364"/>
      <c r="O303" s="364"/>
      <c r="P303" s="364"/>
      <c r="Q303" s="364"/>
      <c r="R303" s="364"/>
      <c r="S303" s="364"/>
      <c r="T303" s="364"/>
      <c r="U303" s="364"/>
      <c r="V303" s="364"/>
      <c r="W303" s="364"/>
      <c r="X303" s="364"/>
      <c r="Y303" s="364"/>
      <c r="Z303" s="364"/>
    </row>
    <row r="304" spans="1:26" s="363" customFormat="1" ht="15.75" customHeight="1" x14ac:dyDescent="0.2">
      <c r="A304" s="346">
        <v>1006</v>
      </c>
      <c r="B304" s="351">
        <v>9720</v>
      </c>
      <c r="C304" s="365" t="s">
        <v>1072</v>
      </c>
      <c r="E304" s="348" t="s">
        <v>1048</v>
      </c>
      <c r="F304" s="364"/>
      <c r="G304" s="364"/>
      <c r="H304" s="364"/>
      <c r="I304" s="364"/>
      <c r="J304" s="364"/>
      <c r="K304" s="364"/>
      <c r="L304" s="364"/>
      <c r="M304" s="364"/>
      <c r="N304" s="364"/>
      <c r="O304" s="364"/>
      <c r="P304" s="364"/>
      <c r="Q304" s="364"/>
      <c r="R304" s="364"/>
      <c r="S304" s="364"/>
      <c r="T304" s="364"/>
      <c r="U304" s="364"/>
      <c r="V304" s="364"/>
      <c r="W304" s="364"/>
      <c r="X304" s="364"/>
      <c r="Y304" s="364"/>
      <c r="Z304" s="364"/>
    </row>
    <row r="305" spans="1:26" s="363" customFormat="1" ht="15.75" customHeight="1" x14ac:dyDescent="0.2">
      <c r="A305" s="346">
        <v>1007</v>
      </c>
      <c r="B305" s="351">
        <v>9725</v>
      </c>
      <c r="C305" s="365" t="s">
        <v>1073</v>
      </c>
      <c r="E305" s="348" t="s">
        <v>1048</v>
      </c>
      <c r="F305" s="364"/>
      <c r="G305" s="364"/>
      <c r="H305" s="364"/>
      <c r="I305" s="364"/>
      <c r="J305" s="364"/>
      <c r="K305" s="364"/>
      <c r="L305" s="364"/>
      <c r="M305" s="364"/>
      <c r="N305" s="364"/>
      <c r="O305" s="364"/>
      <c r="P305" s="364"/>
      <c r="Q305" s="364"/>
      <c r="R305" s="364"/>
      <c r="S305" s="364"/>
      <c r="T305" s="364"/>
      <c r="U305" s="364"/>
      <c r="V305" s="364"/>
      <c r="W305" s="364"/>
      <c r="X305" s="364"/>
      <c r="Y305" s="364"/>
      <c r="Z305" s="364"/>
    </row>
    <row r="306" spans="1:26" s="363" customFormat="1" ht="15.75" customHeight="1" x14ac:dyDescent="0.2">
      <c r="A306" s="346">
        <v>1008</v>
      </c>
      <c r="B306" s="351">
        <v>9730</v>
      </c>
      <c r="C306" s="365" t="s">
        <v>1074</v>
      </c>
      <c r="E306" s="348" t="s">
        <v>1048</v>
      </c>
      <c r="F306" s="364"/>
      <c r="G306" s="364"/>
      <c r="H306" s="364"/>
      <c r="I306" s="364"/>
      <c r="J306" s="364"/>
      <c r="K306" s="364"/>
      <c r="L306" s="364"/>
      <c r="M306" s="364"/>
      <c r="N306" s="364"/>
      <c r="O306" s="364"/>
      <c r="P306" s="364"/>
      <c r="Q306" s="364"/>
      <c r="R306" s="364"/>
      <c r="S306" s="364"/>
      <c r="T306" s="364"/>
      <c r="U306" s="364"/>
      <c r="V306" s="364"/>
      <c r="W306" s="364"/>
      <c r="X306" s="364"/>
      <c r="Y306" s="364"/>
      <c r="Z306" s="364"/>
    </row>
    <row r="307" spans="1:26" s="363" customFormat="1" ht="15.75" customHeight="1" x14ac:dyDescent="0.2">
      <c r="A307" s="346">
        <v>1009</v>
      </c>
      <c r="B307" s="351">
        <v>9735</v>
      </c>
      <c r="C307" s="365" t="s">
        <v>1075</v>
      </c>
      <c r="E307" s="348" t="s">
        <v>1048</v>
      </c>
      <c r="F307" s="364"/>
      <c r="G307" s="364"/>
      <c r="H307" s="364"/>
      <c r="I307" s="364"/>
      <c r="J307" s="364"/>
      <c r="K307" s="364"/>
      <c r="L307" s="364"/>
      <c r="M307" s="364"/>
      <c r="N307" s="364"/>
      <c r="O307" s="364"/>
      <c r="P307" s="364"/>
      <c r="Q307" s="364"/>
      <c r="R307" s="364"/>
      <c r="S307" s="364"/>
      <c r="T307" s="364"/>
      <c r="U307" s="364"/>
      <c r="V307" s="364"/>
      <c r="W307" s="364"/>
      <c r="X307" s="364"/>
      <c r="Y307" s="364"/>
      <c r="Z307" s="364"/>
    </row>
    <row r="308" spans="1:26" s="363" customFormat="1" ht="15.75" customHeight="1" x14ac:dyDescent="0.2">
      <c r="A308" s="346">
        <v>1010</v>
      </c>
      <c r="B308" s="351">
        <v>9740</v>
      </c>
      <c r="C308" s="365" t="s">
        <v>1076</v>
      </c>
      <c r="E308" s="348" t="s">
        <v>1048</v>
      </c>
      <c r="F308" s="364"/>
      <c r="G308" s="364"/>
      <c r="H308" s="364"/>
      <c r="I308" s="364"/>
      <c r="J308" s="364"/>
      <c r="K308" s="364"/>
      <c r="L308" s="364"/>
      <c r="M308" s="364"/>
      <c r="N308" s="364"/>
      <c r="O308" s="364"/>
      <c r="P308" s="364"/>
      <c r="Q308" s="364"/>
      <c r="R308" s="364"/>
      <c r="S308" s="364"/>
      <c r="T308" s="364"/>
      <c r="U308" s="364"/>
      <c r="V308" s="364"/>
      <c r="W308" s="364"/>
      <c r="X308" s="364"/>
      <c r="Y308" s="364"/>
      <c r="Z308" s="364"/>
    </row>
    <row r="309" spans="1:26" s="363" customFormat="1" x14ac:dyDescent="0.2">
      <c r="A309" s="346">
        <v>1011</v>
      </c>
      <c r="B309" s="351">
        <v>9743</v>
      </c>
      <c r="C309" s="366" t="s">
        <v>1187</v>
      </c>
      <c r="E309" s="402" t="s">
        <v>1183</v>
      </c>
      <c r="F309" s="364"/>
      <c r="G309" s="364"/>
      <c r="H309" s="364"/>
      <c r="I309" s="364"/>
      <c r="J309" s="364"/>
      <c r="K309" s="364"/>
      <c r="L309" s="364"/>
      <c r="M309" s="364"/>
      <c r="N309" s="364"/>
      <c r="O309" s="364"/>
      <c r="P309" s="364"/>
      <c r="Q309" s="364"/>
      <c r="R309" s="364"/>
      <c r="S309" s="364"/>
      <c r="T309" s="364"/>
      <c r="U309" s="364"/>
      <c r="V309" s="364"/>
      <c r="W309" s="364"/>
      <c r="X309" s="364"/>
      <c r="Y309" s="364"/>
      <c r="Z309" s="364"/>
    </row>
    <row r="310" spans="1:26" s="363" customFormat="1" ht="15.75" customHeight="1" x14ac:dyDescent="0.2">
      <c r="A310" s="346">
        <v>1012</v>
      </c>
      <c r="B310" s="351">
        <v>9745</v>
      </c>
      <c r="C310" s="365" t="s">
        <v>1104</v>
      </c>
      <c r="E310" s="348" t="s">
        <v>1048</v>
      </c>
      <c r="F310" s="364"/>
      <c r="G310" s="364"/>
      <c r="H310" s="364"/>
      <c r="I310" s="364"/>
      <c r="J310" s="364"/>
      <c r="K310" s="364"/>
      <c r="L310" s="364"/>
      <c r="M310" s="364"/>
      <c r="N310" s="364"/>
      <c r="O310" s="364"/>
      <c r="P310" s="364"/>
      <c r="Q310" s="364"/>
      <c r="R310" s="364"/>
      <c r="S310" s="364"/>
      <c r="T310" s="364"/>
      <c r="U310" s="364"/>
      <c r="V310" s="364"/>
      <c r="W310" s="364"/>
      <c r="X310" s="364"/>
      <c r="Y310" s="364"/>
      <c r="Z310" s="364"/>
    </row>
    <row r="311" spans="1:26" s="363" customFormat="1" ht="15.75" customHeight="1" x14ac:dyDescent="0.2">
      <c r="A311" s="346">
        <v>1013</v>
      </c>
      <c r="B311" s="351">
        <v>9750</v>
      </c>
      <c r="C311" s="365" t="s">
        <v>1105</v>
      </c>
      <c r="E311" s="348" t="s">
        <v>1048</v>
      </c>
      <c r="F311" s="364"/>
      <c r="G311" s="364"/>
      <c r="H311" s="364"/>
      <c r="I311" s="364"/>
      <c r="J311" s="364"/>
      <c r="K311" s="364"/>
      <c r="L311" s="364"/>
      <c r="M311" s="364"/>
      <c r="N311" s="364"/>
      <c r="O311" s="364"/>
      <c r="P311" s="364"/>
      <c r="Q311" s="364"/>
      <c r="R311" s="364"/>
      <c r="S311" s="364"/>
      <c r="T311" s="364"/>
      <c r="U311" s="364"/>
      <c r="V311" s="364"/>
      <c r="W311" s="364"/>
      <c r="X311" s="364"/>
      <c r="Y311" s="364"/>
      <c r="Z311" s="364"/>
    </row>
    <row r="312" spans="1:26" s="363" customFormat="1" x14ac:dyDescent="0.2">
      <c r="A312" s="346">
        <v>1014</v>
      </c>
      <c r="B312" s="351">
        <v>9755</v>
      </c>
      <c r="C312" s="365" t="s">
        <v>1106</v>
      </c>
      <c r="E312" s="348" t="s">
        <v>1048</v>
      </c>
      <c r="F312" s="364"/>
      <c r="G312" s="364"/>
      <c r="H312" s="364"/>
      <c r="I312" s="364"/>
      <c r="J312" s="364"/>
      <c r="K312" s="364"/>
      <c r="L312" s="364"/>
      <c r="M312" s="364"/>
      <c r="N312" s="364"/>
      <c r="O312" s="364"/>
      <c r="P312" s="364"/>
      <c r="Q312" s="364"/>
      <c r="R312" s="364"/>
      <c r="S312" s="364"/>
      <c r="T312" s="364"/>
      <c r="U312" s="364"/>
      <c r="V312" s="364"/>
      <c r="W312" s="364"/>
      <c r="X312" s="364"/>
      <c r="Y312" s="364"/>
      <c r="Z312" s="364"/>
    </row>
    <row r="313" spans="1:26" s="363" customFormat="1" x14ac:dyDescent="0.2">
      <c r="A313" s="346">
        <v>1015</v>
      </c>
      <c r="B313" s="351">
        <v>9760</v>
      </c>
      <c r="C313" s="365" t="s">
        <v>1107</v>
      </c>
      <c r="E313" s="348" t="s">
        <v>1048</v>
      </c>
      <c r="F313" s="364"/>
      <c r="G313" s="364"/>
      <c r="H313" s="364"/>
      <c r="I313" s="364"/>
      <c r="J313" s="364"/>
      <c r="K313" s="364"/>
      <c r="L313" s="364"/>
      <c r="M313" s="364"/>
      <c r="N313" s="364"/>
      <c r="O313" s="364"/>
      <c r="P313" s="364"/>
      <c r="Q313" s="364"/>
      <c r="R313" s="364"/>
      <c r="S313" s="364"/>
      <c r="T313" s="364"/>
      <c r="U313" s="364"/>
      <c r="V313" s="364"/>
      <c r="W313" s="364"/>
      <c r="X313" s="364"/>
      <c r="Y313" s="364"/>
      <c r="Z313" s="364"/>
    </row>
    <row r="314" spans="1:26" s="363" customFormat="1" x14ac:dyDescent="0.2">
      <c r="A314" s="346">
        <v>1016</v>
      </c>
      <c r="B314" s="351">
        <v>9765</v>
      </c>
      <c r="C314" s="365" t="s">
        <v>1077</v>
      </c>
      <c r="E314" s="348" t="s">
        <v>1048</v>
      </c>
      <c r="F314" s="364"/>
      <c r="G314" s="364"/>
      <c r="H314" s="364"/>
      <c r="I314" s="364"/>
      <c r="J314" s="364"/>
      <c r="K314" s="364"/>
      <c r="L314" s="364"/>
      <c r="M314" s="364"/>
      <c r="N314" s="364"/>
      <c r="O314" s="364"/>
      <c r="P314" s="364"/>
      <c r="Q314" s="364"/>
      <c r="R314" s="364"/>
      <c r="S314" s="364"/>
      <c r="T314" s="364"/>
      <c r="U314" s="364"/>
      <c r="V314" s="364"/>
      <c r="W314" s="364"/>
      <c r="X314" s="364"/>
      <c r="Y314" s="364"/>
      <c r="Z314" s="364"/>
    </row>
    <row r="315" spans="1:26" s="363" customFormat="1" ht="25.5" x14ac:dyDescent="0.2">
      <c r="A315" s="421">
        <v>1017</v>
      </c>
      <c r="B315" s="351">
        <v>9770</v>
      </c>
      <c r="C315" s="366" t="s">
        <v>1103</v>
      </c>
      <c r="E315" s="348" t="s">
        <v>1048</v>
      </c>
      <c r="F315" s="364"/>
      <c r="G315" s="364"/>
      <c r="H315" s="364"/>
      <c r="I315" s="364"/>
      <c r="J315" s="364"/>
      <c r="K315" s="364"/>
      <c r="L315" s="364"/>
      <c r="M315" s="364"/>
      <c r="N315" s="364"/>
      <c r="O315" s="364"/>
      <c r="P315" s="364"/>
      <c r="Q315" s="364"/>
      <c r="R315" s="364"/>
      <c r="S315" s="364"/>
      <c r="T315" s="364"/>
      <c r="U315" s="364"/>
      <c r="V315" s="364"/>
      <c r="W315" s="364"/>
      <c r="X315" s="364"/>
      <c r="Y315" s="364"/>
      <c r="Z315" s="364"/>
    </row>
    <row r="316" spans="1:26" s="363" customFormat="1" x14ac:dyDescent="0.2">
      <c r="A316" s="422"/>
      <c r="B316" s="351">
        <v>9771</v>
      </c>
      <c r="C316" s="366" t="s">
        <v>1131</v>
      </c>
      <c r="E316" s="391" t="s">
        <v>1145</v>
      </c>
      <c r="F316" s="401"/>
      <c r="G316" s="364"/>
      <c r="H316" s="364"/>
      <c r="I316" s="364"/>
      <c r="J316" s="364"/>
      <c r="K316" s="364"/>
      <c r="L316" s="364"/>
      <c r="M316" s="364"/>
      <c r="N316" s="364"/>
      <c r="O316" s="364"/>
      <c r="P316" s="364"/>
      <c r="Q316" s="364"/>
      <c r="R316" s="364"/>
      <c r="S316" s="364"/>
      <c r="T316" s="364"/>
      <c r="U316" s="364"/>
      <c r="V316" s="364"/>
      <c r="W316" s="364"/>
      <c r="X316" s="364"/>
      <c r="Y316" s="364"/>
      <c r="Z316" s="364"/>
    </row>
    <row r="317" spans="1:26" s="363" customFormat="1" ht="25.5" x14ac:dyDescent="0.2">
      <c r="A317" s="566">
        <v>1018</v>
      </c>
      <c r="B317" s="351">
        <v>9775</v>
      </c>
      <c r="C317" s="366" t="s">
        <v>1102</v>
      </c>
      <c r="E317" s="348" t="s">
        <v>1048</v>
      </c>
      <c r="F317" s="364"/>
      <c r="G317" s="364"/>
      <c r="H317" s="364"/>
      <c r="I317" s="364"/>
      <c r="J317" s="364"/>
      <c r="K317" s="364"/>
      <c r="L317" s="364"/>
      <c r="M317" s="364"/>
      <c r="N317" s="364"/>
      <c r="O317" s="364"/>
      <c r="P317" s="364"/>
      <c r="Q317" s="364"/>
      <c r="R317" s="364"/>
      <c r="S317" s="364"/>
      <c r="T317" s="364"/>
      <c r="U317" s="364"/>
      <c r="V317" s="364"/>
      <c r="W317" s="364"/>
      <c r="X317" s="364"/>
      <c r="Y317" s="364"/>
      <c r="Z317" s="364"/>
    </row>
    <row r="318" spans="1:26" s="363" customFormat="1" ht="15.75" customHeight="1" x14ac:dyDescent="0.2">
      <c r="A318" s="567"/>
      <c r="B318" s="351">
        <v>9780</v>
      </c>
      <c r="C318" s="365" t="s">
        <v>1078</v>
      </c>
      <c r="E318" s="348" t="s">
        <v>1048</v>
      </c>
      <c r="F318" s="364"/>
      <c r="G318" s="364"/>
      <c r="H318" s="364"/>
      <c r="I318" s="364"/>
      <c r="J318" s="364"/>
      <c r="K318" s="364"/>
      <c r="L318" s="364"/>
      <c r="M318" s="364"/>
      <c r="N318" s="364"/>
      <c r="O318" s="364"/>
      <c r="P318" s="364"/>
      <c r="Q318" s="364"/>
      <c r="R318" s="364"/>
      <c r="S318" s="364"/>
      <c r="T318" s="364"/>
      <c r="U318" s="364"/>
      <c r="V318" s="364"/>
      <c r="W318" s="364"/>
      <c r="X318" s="364"/>
      <c r="Y318" s="364"/>
      <c r="Z318" s="364"/>
    </row>
    <row r="319" spans="1:26" s="363" customFormat="1" ht="15.75" customHeight="1" x14ac:dyDescent="0.2">
      <c r="A319" s="568"/>
      <c r="B319" s="351">
        <v>9781</v>
      </c>
      <c r="C319" s="365" t="s">
        <v>1130</v>
      </c>
      <c r="E319" s="391" t="s">
        <v>1145</v>
      </c>
      <c r="F319" s="401"/>
      <c r="G319" s="364"/>
      <c r="H319" s="364"/>
      <c r="I319" s="364"/>
      <c r="J319" s="364"/>
      <c r="K319" s="364"/>
      <c r="L319" s="364"/>
      <c r="M319" s="364"/>
      <c r="N319" s="364"/>
      <c r="O319" s="364"/>
      <c r="P319" s="364"/>
      <c r="Q319" s="364"/>
      <c r="R319" s="364"/>
      <c r="S319" s="364"/>
      <c r="T319" s="364"/>
      <c r="U319" s="364"/>
      <c r="V319" s="364"/>
      <c r="W319" s="364"/>
      <c r="X319" s="364"/>
      <c r="Y319" s="364"/>
      <c r="Z319" s="364"/>
    </row>
    <row r="320" spans="1:26" ht="75" customHeight="1" x14ac:dyDescent="0.2">
      <c r="A320" s="560" t="s">
        <v>632</v>
      </c>
      <c r="B320" s="561"/>
      <c r="C320" s="562"/>
      <c r="D320" s="130"/>
      <c r="E320" s="258"/>
      <c r="F320" s="35"/>
      <c r="G320" s="35"/>
      <c r="H320" s="35"/>
      <c r="I320" s="35"/>
      <c r="J320" s="35"/>
      <c r="K320" s="35"/>
      <c r="L320" s="35"/>
      <c r="M320" s="35"/>
      <c r="N320" s="35"/>
      <c r="O320" s="35"/>
      <c r="P320" s="35"/>
      <c r="Q320" s="35"/>
      <c r="R320" s="35"/>
      <c r="S320" s="35"/>
      <c r="T320" s="35"/>
      <c r="U320" s="35"/>
      <c r="V320" s="35"/>
      <c r="W320" s="35"/>
      <c r="X320" s="35"/>
      <c r="Y320" s="35"/>
      <c r="Z320" s="35"/>
    </row>
    <row r="321" spans="1:16384" ht="15.75" customHeight="1" x14ac:dyDescent="0.2">
      <c r="A321" s="550">
        <v>1500</v>
      </c>
      <c r="B321" s="105" t="s">
        <v>564</v>
      </c>
      <c r="C321" s="30" t="s">
        <v>547</v>
      </c>
      <c r="D321" s="13"/>
      <c r="E321" s="258"/>
      <c r="F321" s="35"/>
    </row>
    <row r="322" spans="1:16384" s="334" customFormat="1" ht="20.45" customHeight="1" x14ac:dyDescent="0.2">
      <c r="A322" s="537"/>
      <c r="B322" s="333" t="s">
        <v>563</v>
      </c>
      <c r="C322" s="30" t="s">
        <v>608</v>
      </c>
      <c r="D322" s="13"/>
      <c r="E322" s="258"/>
      <c r="F322" s="35"/>
    </row>
    <row r="323" spans="1:16384" ht="15.75" customHeight="1" x14ac:dyDescent="0.2">
      <c r="A323" s="128">
        <v>1501</v>
      </c>
      <c r="B323" s="105" t="s">
        <v>565</v>
      </c>
      <c r="C323" s="30" t="s">
        <v>548</v>
      </c>
      <c r="D323" s="13"/>
      <c r="E323" s="258"/>
      <c r="F323" s="35"/>
    </row>
    <row r="324" spans="1:16384" ht="15.75" customHeight="1" x14ac:dyDescent="0.2">
      <c r="A324" s="550">
        <v>1502</v>
      </c>
      <c r="B324" s="335" t="s">
        <v>566</v>
      </c>
      <c r="C324" s="336" t="s">
        <v>609</v>
      </c>
      <c r="D324" s="13"/>
      <c r="E324" s="258"/>
      <c r="F324" s="35"/>
    </row>
    <row r="325" spans="1:16384" ht="15.75" customHeight="1" x14ac:dyDescent="0.2">
      <c r="A325" s="536"/>
      <c r="B325" s="335" t="s">
        <v>567</v>
      </c>
      <c r="C325" s="336" t="s">
        <v>610</v>
      </c>
      <c r="D325" s="13"/>
      <c r="E325" s="258"/>
      <c r="F325" s="35"/>
    </row>
    <row r="326" spans="1:16384" s="338" customFormat="1" ht="15.75" customHeight="1" x14ac:dyDescent="0.2">
      <c r="A326" s="537"/>
      <c r="B326" s="335" t="s">
        <v>568</v>
      </c>
      <c r="C326" s="337" t="s">
        <v>611</v>
      </c>
      <c r="D326" s="13"/>
      <c r="E326" s="258"/>
      <c r="F326" s="35"/>
    </row>
    <row r="327" spans="1:16384" ht="15.75" customHeight="1" x14ac:dyDescent="0.2">
      <c r="A327" s="128">
        <v>1503</v>
      </c>
      <c r="B327" s="339" t="s">
        <v>569</v>
      </c>
      <c r="C327" s="336" t="s">
        <v>612</v>
      </c>
      <c r="D327" s="13"/>
      <c r="E327" s="258"/>
      <c r="F327" s="35"/>
    </row>
    <row r="328" spans="1:16384" ht="15.75" customHeight="1" x14ac:dyDescent="0.2">
      <c r="A328" s="535">
        <v>1504</v>
      </c>
      <c r="B328" s="109" t="s">
        <v>570</v>
      </c>
      <c r="C328" s="112" t="s">
        <v>631</v>
      </c>
      <c r="D328" s="13"/>
      <c r="E328" s="258"/>
      <c r="F328" s="35"/>
    </row>
    <row r="329" spans="1:16384" ht="15.75" customHeight="1" x14ac:dyDescent="0.2">
      <c r="A329" s="503"/>
      <c r="B329" s="340" t="s">
        <v>571</v>
      </c>
      <c r="C329" s="336" t="s">
        <v>610</v>
      </c>
      <c r="D329" s="13"/>
      <c r="E329" s="258"/>
      <c r="F329" s="35"/>
    </row>
    <row r="330" spans="1:16384" ht="15.75" customHeight="1" x14ac:dyDescent="0.2">
      <c r="A330" s="128">
        <v>1505</v>
      </c>
      <c r="B330" s="105" t="s">
        <v>572</v>
      </c>
      <c r="C330" s="112" t="s">
        <v>613</v>
      </c>
      <c r="D330" s="13"/>
      <c r="E330" s="258"/>
      <c r="F330" s="35"/>
    </row>
    <row r="331" spans="1:16384" ht="15.75" customHeight="1" x14ac:dyDescent="0.2">
      <c r="A331" s="550">
        <v>1506</v>
      </c>
      <c r="B331" s="105" t="s">
        <v>573</v>
      </c>
      <c r="C331" s="112" t="s">
        <v>614</v>
      </c>
      <c r="D331" s="13"/>
      <c r="E331" s="258"/>
      <c r="F331" s="35"/>
    </row>
    <row r="332" spans="1:16384" ht="30.6" customHeight="1" x14ac:dyDescent="0.2">
      <c r="A332" s="537"/>
      <c r="B332" s="105" t="s">
        <v>574</v>
      </c>
      <c r="C332" s="112" t="s">
        <v>615</v>
      </c>
      <c r="D332" s="13"/>
      <c r="E332" s="258"/>
      <c r="F332" s="35"/>
      <c r="CM332" s="13" t="s">
        <v>560</v>
      </c>
      <c r="CN332" s="13" t="s">
        <v>560</v>
      </c>
      <c r="CO332" s="13" t="s">
        <v>560</v>
      </c>
      <c r="CP332" s="13" t="s">
        <v>560</v>
      </c>
      <c r="CQ332" s="13" t="s">
        <v>560</v>
      </c>
      <c r="CR332" s="13" t="s">
        <v>560</v>
      </c>
      <c r="CS332" s="13" t="s">
        <v>560</v>
      </c>
      <c r="CT332" s="13" t="s">
        <v>560</v>
      </c>
      <c r="CU332" s="13" t="s">
        <v>560</v>
      </c>
      <c r="CV332" s="13" t="s">
        <v>560</v>
      </c>
      <c r="CW332" s="13" t="s">
        <v>560</v>
      </c>
      <c r="CX332" s="13" t="s">
        <v>560</v>
      </c>
      <c r="CY332" s="13" t="s">
        <v>560</v>
      </c>
      <c r="CZ332" s="13" t="s">
        <v>560</v>
      </c>
      <c r="DA332" s="13" t="s">
        <v>560</v>
      </c>
      <c r="DB332" s="13" t="s">
        <v>560</v>
      </c>
      <c r="DC332" s="13" t="s">
        <v>560</v>
      </c>
      <c r="DD332" s="13" t="s">
        <v>560</v>
      </c>
      <c r="DE332" s="13" t="s">
        <v>560</v>
      </c>
      <c r="DF332" s="13" t="s">
        <v>560</v>
      </c>
      <c r="DG332" s="13" t="s">
        <v>560</v>
      </c>
      <c r="DH332" s="13" t="s">
        <v>560</v>
      </c>
      <c r="DI332" s="13" t="s">
        <v>560</v>
      </c>
      <c r="DJ332" s="13" t="s">
        <v>560</v>
      </c>
      <c r="DK332" s="13" t="s">
        <v>560</v>
      </c>
      <c r="DL332" s="13" t="s">
        <v>560</v>
      </c>
      <c r="DM332" s="13" t="s">
        <v>560</v>
      </c>
      <c r="DN332" s="13" t="s">
        <v>560</v>
      </c>
      <c r="DO332" s="13" t="s">
        <v>560</v>
      </c>
      <c r="DP332" s="13" t="s">
        <v>560</v>
      </c>
      <c r="DQ332" s="13" t="s">
        <v>560</v>
      </c>
      <c r="DR332" s="13" t="s">
        <v>560</v>
      </c>
      <c r="DS332" s="13" t="s">
        <v>560</v>
      </c>
      <c r="DT332" s="13" t="s">
        <v>560</v>
      </c>
      <c r="DU332" s="13" t="s">
        <v>560</v>
      </c>
      <c r="DV332" s="13" t="s">
        <v>560</v>
      </c>
      <c r="DW332" s="13" t="s">
        <v>560</v>
      </c>
      <c r="DX332" s="13" t="s">
        <v>560</v>
      </c>
      <c r="DY332" s="13" t="s">
        <v>560</v>
      </c>
      <c r="DZ332" s="13" t="s">
        <v>560</v>
      </c>
      <c r="EA332" s="13" t="s">
        <v>560</v>
      </c>
      <c r="EB332" s="13" t="s">
        <v>560</v>
      </c>
      <c r="EC332" s="13" t="s">
        <v>560</v>
      </c>
      <c r="ED332" s="13" t="s">
        <v>560</v>
      </c>
      <c r="EE332" s="13" t="s">
        <v>560</v>
      </c>
      <c r="EF332" s="13" t="s">
        <v>560</v>
      </c>
      <c r="EG332" s="13" t="s">
        <v>560</v>
      </c>
      <c r="EH332" s="13" t="s">
        <v>560</v>
      </c>
      <c r="EI332" s="13" t="s">
        <v>560</v>
      </c>
      <c r="EJ332" s="13" t="s">
        <v>560</v>
      </c>
      <c r="EK332" s="13" t="s">
        <v>560</v>
      </c>
      <c r="EL332" s="13" t="s">
        <v>560</v>
      </c>
      <c r="EM332" s="13" t="s">
        <v>560</v>
      </c>
      <c r="EN332" s="13" t="s">
        <v>560</v>
      </c>
      <c r="EO332" s="13" t="s">
        <v>560</v>
      </c>
      <c r="EP332" s="13" t="s">
        <v>560</v>
      </c>
      <c r="EQ332" s="13" t="s">
        <v>560</v>
      </c>
      <c r="ER332" s="13" t="s">
        <v>560</v>
      </c>
      <c r="ES332" s="13" t="s">
        <v>560</v>
      </c>
      <c r="ET332" s="13" t="s">
        <v>560</v>
      </c>
      <c r="EU332" s="13" t="s">
        <v>560</v>
      </c>
      <c r="EV332" s="13" t="s">
        <v>560</v>
      </c>
      <c r="EW332" s="13" t="s">
        <v>560</v>
      </c>
      <c r="EX332" s="13" t="s">
        <v>560</v>
      </c>
      <c r="EY332" s="13" t="s">
        <v>560</v>
      </c>
      <c r="EZ332" s="13" t="s">
        <v>560</v>
      </c>
      <c r="FA332" s="13" t="s">
        <v>560</v>
      </c>
      <c r="FB332" s="13" t="s">
        <v>560</v>
      </c>
      <c r="FC332" s="13" t="s">
        <v>560</v>
      </c>
      <c r="FD332" s="13" t="s">
        <v>560</v>
      </c>
      <c r="FE332" s="13" t="s">
        <v>560</v>
      </c>
      <c r="FF332" s="13" t="s">
        <v>560</v>
      </c>
      <c r="FG332" s="13" t="s">
        <v>560</v>
      </c>
      <c r="FH332" s="13" t="s">
        <v>560</v>
      </c>
      <c r="FI332" s="13" t="s">
        <v>560</v>
      </c>
      <c r="FJ332" s="13" t="s">
        <v>560</v>
      </c>
      <c r="FK332" s="13" t="s">
        <v>560</v>
      </c>
      <c r="FL332" s="13" t="s">
        <v>560</v>
      </c>
      <c r="FM332" s="13" t="s">
        <v>560</v>
      </c>
      <c r="FN332" s="13" t="s">
        <v>560</v>
      </c>
      <c r="FO332" s="13" t="s">
        <v>560</v>
      </c>
      <c r="FP332" s="13" t="s">
        <v>560</v>
      </c>
      <c r="FQ332" s="13" t="s">
        <v>560</v>
      </c>
      <c r="FR332" s="13" t="s">
        <v>560</v>
      </c>
      <c r="FS332" s="13" t="s">
        <v>560</v>
      </c>
      <c r="FT332" s="13" t="s">
        <v>560</v>
      </c>
      <c r="FU332" s="13" t="s">
        <v>560</v>
      </c>
      <c r="FV332" s="13" t="s">
        <v>560</v>
      </c>
      <c r="FW332" s="13" t="s">
        <v>560</v>
      </c>
      <c r="FX332" s="13" t="s">
        <v>560</v>
      </c>
      <c r="FY332" s="13" t="s">
        <v>560</v>
      </c>
      <c r="FZ332" s="13" t="s">
        <v>560</v>
      </c>
      <c r="GA332" s="13" t="s">
        <v>560</v>
      </c>
      <c r="GB332" s="13" t="s">
        <v>560</v>
      </c>
      <c r="GC332" s="13" t="s">
        <v>560</v>
      </c>
      <c r="GD332" s="13" t="s">
        <v>560</v>
      </c>
      <c r="GE332" s="13" t="s">
        <v>560</v>
      </c>
      <c r="GF332" s="13" t="s">
        <v>560</v>
      </c>
      <c r="GG332" s="13" t="s">
        <v>560</v>
      </c>
      <c r="GH332" s="13" t="s">
        <v>560</v>
      </c>
      <c r="GI332" s="13" t="s">
        <v>560</v>
      </c>
      <c r="GJ332" s="13" t="s">
        <v>560</v>
      </c>
      <c r="GK332" s="13" t="s">
        <v>560</v>
      </c>
      <c r="GL332" s="13" t="s">
        <v>560</v>
      </c>
      <c r="GM332" s="13" t="s">
        <v>560</v>
      </c>
      <c r="GN332" s="13" t="s">
        <v>560</v>
      </c>
      <c r="GO332" s="13" t="s">
        <v>560</v>
      </c>
      <c r="GP332" s="13" t="s">
        <v>560</v>
      </c>
      <c r="GQ332" s="13" t="s">
        <v>560</v>
      </c>
      <c r="GR332" s="13" t="s">
        <v>560</v>
      </c>
      <c r="GS332" s="13" t="s">
        <v>560</v>
      </c>
      <c r="GT332" s="13" t="s">
        <v>560</v>
      </c>
      <c r="GU332" s="13" t="s">
        <v>560</v>
      </c>
      <c r="GV332" s="13" t="s">
        <v>560</v>
      </c>
      <c r="GW332" s="13" t="s">
        <v>560</v>
      </c>
      <c r="GX332" s="13" t="s">
        <v>560</v>
      </c>
      <c r="GY332" s="13" t="s">
        <v>560</v>
      </c>
      <c r="GZ332" s="13" t="s">
        <v>560</v>
      </c>
      <c r="HA332" s="13" t="s">
        <v>560</v>
      </c>
      <c r="HB332" s="13" t="s">
        <v>560</v>
      </c>
      <c r="HC332" s="13" t="s">
        <v>560</v>
      </c>
      <c r="HD332" s="13" t="s">
        <v>560</v>
      </c>
      <c r="HE332" s="13" t="s">
        <v>560</v>
      </c>
      <c r="HF332" s="13" t="s">
        <v>560</v>
      </c>
      <c r="HG332" s="13" t="s">
        <v>560</v>
      </c>
      <c r="HH332" s="13" t="s">
        <v>560</v>
      </c>
      <c r="HI332" s="13" t="s">
        <v>560</v>
      </c>
      <c r="HJ332" s="13" t="s">
        <v>560</v>
      </c>
      <c r="HK332" s="13" t="s">
        <v>560</v>
      </c>
      <c r="HL332" s="13" t="s">
        <v>560</v>
      </c>
      <c r="HM332" s="13" t="s">
        <v>560</v>
      </c>
      <c r="HN332" s="13" t="s">
        <v>560</v>
      </c>
      <c r="HO332" s="13" t="s">
        <v>560</v>
      </c>
      <c r="HP332" s="13" t="s">
        <v>560</v>
      </c>
      <c r="HQ332" s="13" t="s">
        <v>560</v>
      </c>
      <c r="HR332" s="13" t="s">
        <v>560</v>
      </c>
      <c r="HS332" s="13" t="s">
        <v>560</v>
      </c>
      <c r="HT332" s="13" t="s">
        <v>560</v>
      </c>
      <c r="HU332" s="13" t="s">
        <v>560</v>
      </c>
      <c r="HV332" s="13" t="s">
        <v>560</v>
      </c>
      <c r="HW332" s="13" t="s">
        <v>560</v>
      </c>
      <c r="HX332" s="13" t="s">
        <v>560</v>
      </c>
      <c r="HY332" s="13" t="s">
        <v>560</v>
      </c>
      <c r="HZ332" s="13" t="s">
        <v>560</v>
      </c>
      <c r="IA332" s="13" t="s">
        <v>560</v>
      </c>
      <c r="IB332" s="13" t="s">
        <v>560</v>
      </c>
      <c r="IC332" s="13" t="s">
        <v>560</v>
      </c>
      <c r="ID332" s="13" t="s">
        <v>560</v>
      </c>
      <c r="IE332" s="13" t="s">
        <v>560</v>
      </c>
      <c r="IF332" s="13" t="s">
        <v>560</v>
      </c>
      <c r="IG332" s="13" t="s">
        <v>560</v>
      </c>
      <c r="IH332" s="13" t="s">
        <v>560</v>
      </c>
      <c r="II332" s="13" t="s">
        <v>560</v>
      </c>
      <c r="IJ332" s="13" t="s">
        <v>560</v>
      </c>
      <c r="IK332" s="13" t="s">
        <v>560</v>
      </c>
      <c r="IL332" s="13" t="s">
        <v>560</v>
      </c>
      <c r="IM332" s="13" t="s">
        <v>560</v>
      </c>
      <c r="IN332" s="13" t="s">
        <v>560</v>
      </c>
      <c r="IO332" s="13" t="s">
        <v>560</v>
      </c>
      <c r="IP332" s="13" t="s">
        <v>560</v>
      </c>
      <c r="IQ332" s="13" t="s">
        <v>560</v>
      </c>
      <c r="IR332" s="13" t="s">
        <v>560</v>
      </c>
      <c r="IS332" s="13" t="s">
        <v>560</v>
      </c>
      <c r="IT332" s="13" t="s">
        <v>560</v>
      </c>
      <c r="IU332" s="13" t="s">
        <v>560</v>
      </c>
      <c r="IV332" s="13" t="s">
        <v>560</v>
      </c>
      <c r="IW332" s="13" t="s">
        <v>560</v>
      </c>
      <c r="IX332" s="13" t="s">
        <v>560</v>
      </c>
      <c r="IY332" s="13" t="s">
        <v>560</v>
      </c>
      <c r="IZ332" s="13" t="s">
        <v>560</v>
      </c>
      <c r="JA332" s="13" t="s">
        <v>560</v>
      </c>
      <c r="JB332" s="13" t="s">
        <v>560</v>
      </c>
      <c r="JC332" s="13" t="s">
        <v>560</v>
      </c>
      <c r="JD332" s="13" t="s">
        <v>560</v>
      </c>
      <c r="JE332" s="13" t="s">
        <v>560</v>
      </c>
      <c r="JF332" s="13" t="s">
        <v>560</v>
      </c>
      <c r="JG332" s="13" t="s">
        <v>560</v>
      </c>
      <c r="JH332" s="13" t="s">
        <v>560</v>
      </c>
      <c r="JI332" s="13" t="s">
        <v>560</v>
      </c>
      <c r="JJ332" s="13" t="s">
        <v>560</v>
      </c>
      <c r="JK332" s="13" t="s">
        <v>560</v>
      </c>
      <c r="JL332" s="13" t="s">
        <v>560</v>
      </c>
      <c r="JM332" s="13" t="s">
        <v>560</v>
      </c>
      <c r="JN332" s="13" t="s">
        <v>560</v>
      </c>
      <c r="JO332" s="13" t="s">
        <v>560</v>
      </c>
      <c r="JP332" s="13" t="s">
        <v>560</v>
      </c>
      <c r="JQ332" s="13" t="s">
        <v>560</v>
      </c>
      <c r="JR332" s="13" t="s">
        <v>560</v>
      </c>
      <c r="JS332" s="13" t="s">
        <v>560</v>
      </c>
      <c r="JT332" s="13" t="s">
        <v>560</v>
      </c>
      <c r="JU332" s="13" t="s">
        <v>560</v>
      </c>
      <c r="JV332" s="13" t="s">
        <v>560</v>
      </c>
      <c r="JW332" s="13" t="s">
        <v>560</v>
      </c>
      <c r="JX332" s="13" t="s">
        <v>560</v>
      </c>
      <c r="JY332" s="13" t="s">
        <v>560</v>
      </c>
      <c r="JZ332" s="13" t="s">
        <v>560</v>
      </c>
      <c r="KA332" s="13" t="s">
        <v>560</v>
      </c>
      <c r="KB332" s="13" t="s">
        <v>560</v>
      </c>
      <c r="KC332" s="13" t="s">
        <v>560</v>
      </c>
      <c r="KD332" s="13" t="s">
        <v>560</v>
      </c>
      <c r="KE332" s="13" t="s">
        <v>560</v>
      </c>
      <c r="KF332" s="13" t="s">
        <v>560</v>
      </c>
      <c r="KG332" s="13" t="s">
        <v>560</v>
      </c>
      <c r="KH332" s="13" t="s">
        <v>560</v>
      </c>
      <c r="KI332" s="13" t="s">
        <v>560</v>
      </c>
      <c r="KJ332" s="13" t="s">
        <v>560</v>
      </c>
      <c r="KK332" s="13" t="s">
        <v>560</v>
      </c>
      <c r="KL332" s="13" t="s">
        <v>560</v>
      </c>
      <c r="KM332" s="13" t="s">
        <v>560</v>
      </c>
      <c r="KN332" s="13" t="s">
        <v>560</v>
      </c>
      <c r="KO332" s="13" t="s">
        <v>560</v>
      </c>
      <c r="KP332" s="13" t="s">
        <v>560</v>
      </c>
      <c r="KQ332" s="13" t="s">
        <v>560</v>
      </c>
      <c r="KR332" s="13" t="s">
        <v>560</v>
      </c>
      <c r="KS332" s="13" t="s">
        <v>560</v>
      </c>
      <c r="KT332" s="13" t="s">
        <v>560</v>
      </c>
      <c r="KU332" s="13" t="s">
        <v>560</v>
      </c>
      <c r="KV332" s="13" t="s">
        <v>560</v>
      </c>
      <c r="KW332" s="13" t="s">
        <v>560</v>
      </c>
      <c r="KX332" s="13" t="s">
        <v>560</v>
      </c>
      <c r="KY332" s="13" t="s">
        <v>560</v>
      </c>
      <c r="KZ332" s="13" t="s">
        <v>560</v>
      </c>
      <c r="LA332" s="13" t="s">
        <v>560</v>
      </c>
      <c r="LB332" s="13" t="s">
        <v>560</v>
      </c>
      <c r="LC332" s="13" t="s">
        <v>560</v>
      </c>
      <c r="LD332" s="13" t="s">
        <v>560</v>
      </c>
      <c r="LE332" s="13" t="s">
        <v>560</v>
      </c>
      <c r="LF332" s="13" t="s">
        <v>560</v>
      </c>
      <c r="LG332" s="13" t="s">
        <v>560</v>
      </c>
      <c r="LH332" s="13" t="s">
        <v>560</v>
      </c>
      <c r="LI332" s="13" t="s">
        <v>560</v>
      </c>
      <c r="LJ332" s="13" t="s">
        <v>560</v>
      </c>
      <c r="LK332" s="13" t="s">
        <v>560</v>
      </c>
      <c r="LL332" s="13" t="s">
        <v>560</v>
      </c>
      <c r="LM332" s="13" t="s">
        <v>560</v>
      </c>
      <c r="LN332" s="13" t="s">
        <v>560</v>
      </c>
      <c r="LO332" s="13" t="s">
        <v>560</v>
      </c>
      <c r="LP332" s="13" t="s">
        <v>560</v>
      </c>
      <c r="LQ332" s="13" t="s">
        <v>560</v>
      </c>
      <c r="LR332" s="13" t="s">
        <v>560</v>
      </c>
      <c r="LS332" s="13" t="s">
        <v>560</v>
      </c>
      <c r="LT332" s="13" t="s">
        <v>560</v>
      </c>
      <c r="LU332" s="13" t="s">
        <v>560</v>
      </c>
      <c r="LV332" s="13" t="s">
        <v>560</v>
      </c>
      <c r="LW332" s="13" t="s">
        <v>560</v>
      </c>
      <c r="LX332" s="13" t="s">
        <v>560</v>
      </c>
      <c r="LY332" s="13" t="s">
        <v>560</v>
      </c>
      <c r="LZ332" s="13" t="s">
        <v>560</v>
      </c>
      <c r="MA332" s="13" t="s">
        <v>560</v>
      </c>
      <c r="MB332" s="13" t="s">
        <v>560</v>
      </c>
      <c r="MC332" s="13" t="s">
        <v>560</v>
      </c>
      <c r="MD332" s="13" t="s">
        <v>560</v>
      </c>
      <c r="ME332" s="13" t="s">
        <v>560</v>
      </c>
      <c r="MF332" s="13" t="s">
        <v>560</v>
      </c>
      <c r="MG332" s="13" t="s">
        <v>560</v>
      </c>
      <c r="MH332" s="13" t="s">
        <v>560</v>
      </c>
      <c r="MI332" s="13" t="s">
        <v>560</v>
      </c>
      <c r="MJ332" s="13" t="s">
        <v>560</v>
      </c>
      <c r="MK332" s="13" t="s">
        <v>560</v>
      </c>
      <c r="ML332" s="13" t="s">
        <v>560</v>
      </c>
      <c r="MM332" s="13" t="s">
        <v>560</v>
      </c>
      <c r="MN332" s="13" t="s">
        <v>560</v>
      </c>
      <c r="MO332" s="13" t="s">
        <v>560</v>
      </c>
      <c r="MP332" s="13" t="s">
        <v>560</v>
      </c>
      <c r="MQ332" s="13" t="s">
        <v>560</v>
      </c>
      <c r="MR332" s="13" t="s">
        <v>560</v>
      </c>
      <c r="MS332" s="13" t="s">
        <v>560</v>
      </c>
      <c r="MT332" s="13" t="s">
        <v>560</v>
      </c>
      <c r="MU332" s="13" t="s">
        <v>560</v>
      </c>
      <c r="MV332" s="13" t="s">
        <v>560</v>
      </c>
      <c r="MW332" s="13" t="s">
        <v>560</v>
      </c>
      <c r="MX332" s="13" t="s">
        <v>560</v>
      </c>
      <c r="MY332" s="13" t="s">
        <v>560</v>
      </c>
      <c r="MZ332" s="13" t="s">
        <v>560</v>
      </c>
      <c r="NA332" s="13" t="s">
        <v>560</v>
      </c>
      <c r="NB332" s="13" t="s">
        <v>560</v>
      </c>
      <c r="NC332" s="13" t="s">
        <v>560</v>
      </c>
      <c r="ND332" s="13" t="s">
        <v>560</v>
      </c>
      <c r="NE332" s="13" t="s">
        <v>560</v>
      </c>
      <c r="NF332" s="13" t="s">
        <v>560</v>
      </c>
      <c r="NG332" s="13" t="s">
        <v>560</v>
      </c>
      <c r="NH332" s="13" t="s">
        <v>560</v>
      </c>
      <c r="NI332" s="13" t="s">
        <v>560</v>
      </c>
      <c r="NJ332" s="13" t="s">
        <v>560</v>
      </c>
      <c r="NK332" s="13" t="s">
        <v>560</v>
      </c>
      <c r="NL332" s="13" t="s">
        <v>560</v>
      </c>
      <c r="NM332" s="13" t="s">
        <v>560</v>
      </c>
      <c r="NN332" s="13" t="s">
        <v>560</v>
      </c>
      <c r="NO332" s="13" t="s">
        <v>560</v>
      </c>
      <c r="NP332" s="13" t="s">
        <v>560</v>
      </c>
      <c r="NQ332" s="13" t="s">
        <v>560</v>
      </c>
      <c r="NR332" s="13" t="s">
        <v>560</v>
      </c>
      <c r="NS332" s="13" t="s">
        <v>560</v>
      </c>
      <c r="NT332" s="13" t="s">
        <v>560</v>
      </c>
      <c r="NU332" s="13" t="s">
        <v>560</v>
      </c>
      <c r="NV332" s="13" t="s">
        <v>560</v>
      </c>
      <c r="NW332" s="13" t="s">
        <v>560</v>
      </c>
      <c r="NX332" s="13" t="s">
        <v>560</v>
      </c>
      <c r="NY332" s="13" t="s">
        <v>560</v>
      </c>
      <c r="NZ332" s="13" t="s">
        <v>560</v>
      </c>
      <c r="OA332" s="13" t="s">
        <v>560</v>
      </c>
      <c r="OB332" s="13" t="s">
        <v>560</v>
      </c>
      <c r="OC332" s="13" t="s">
        <v>560</v>
      </c>
      <c r="OD332" s="13" t="s">
        <v>560</v>
      </c>
      <c r="OE332" s="13" t="s">
        <v>560</v>
      </c>
      <c r="OF332" s="13" t="s">
        <v>560</v>
      </c>
      <c r="OG332" s="13" t="s">
        <v>560</v>
      </c>
      <c r="OH332" s="13" t="s">
        <v>560</v>
      </c>
      <c r="OI332" s="13" t="s">
        <v>560</v>
      </c>
      <c r="OJ332" s="13" t="s">
        <v>560</v>
      </c>
      <c r="OK332" s="13" t="s">
        <v>560</v>
      </c>
      <c r="OL332" s="13" t="s">
        <v>560</v>
      </c>
      <c r="OM332" s="13" t="s">
        <v>560</v>
      </c>
      <c r="ON332" s="13" t="s">
        <v>560</v>
      </c>
      <c r="OO332" s="13" t="s">
        <v>560</v>
      </c>
      <c r="OP332" s="13" t="s">
        <v>560</v>
      </c>
      <c r="OQ332" s="13" t="s">
        <v>560</v>
      </c>
      <c r="OR332" s="13" t="s">
        <v>560</v>
      </c>
      <c r="OS332" s="13" t="s">
        <v>560</v>
      </c>
      <c r="OT332" s="13" t="s">
        <v>560</v>
      </c>
      <c r="OU332" s="13" t="s">
        <v>560</v>
      </c>
      <c r="OV332" s="13" t="s">
        <v>560</v>
      </c>
      <c r="OW332" s="13" t="s">
        <v>560</v>
      </c>
      <c r="OX332" s="13" t="s">
        <v>560</v>
      </c>
      <c r="OY332" s="13" t="s">
        <v>560</v>
      </c>
      <c r="OZ332" s="13" t="s">
        <v>560</v>
      </c>
      <c r="PA332" s="13" t="s">
        <v>560</v>
      </c>
      <c r="PB332" s="13" t="s">
        <v>560</v>
      </c>
      <c r="PC332" s="13" t="s">
        <v>560</v>
      </c>
      <c r="PD332" s="13" t="s">
        <v>560</v>
      </c>
      <c r="PE332" s="13" t="s">
        <v>560</v>
      </c>
      <c r="PF332" s="13" t="s">
        <v>560</v>
      </c>
      <c r="PG332" s="13" t="s">
        <v>560</v>
      </c>
      <c r="PH332" s="13" t="s">
        <v>560</v>
      </c>
      <c r="PI332" s="13" t="s">
        <v>560</v>
      </c>
      <c r="PJ332" s="13" t="s">
        <v>560</v>
      </c>
      <c r="PK332" s="13" t="s">
        <v>560</v>
      </c>
      <c r="PL332" s="13" t="s">
        <v>560</v>
      </c>
      <c r="PM332" s="13" t="s">
        <v>560</v>
      </c>
      <c r="PN332" s="13" t="s">
        <v>560</v>
      </c>
      <c r="PO332" s="13" t="s">
        <v>560</v>
      </c>
      <c r="PP332" s="13" t="s">
        <v>560</v>
      </c>
      <c r="PQ332" s="13" t="s">
        <v>560</v>
      </c>
      <c r="PR332" s="13" t="s">
        <v>560</v>
      </c>
      <c r="PS332" s="13" t="s">
        <v>560</v>
      </c>
      <c r="PT332" s="13" t="s">
        <v>560</v>
      </c>
      <c r="PU332" s="13" t="s">
        <v>560</v>
      </c>
      <c r="PV332" s="13" t="s">
        <v>560</v>
      </c>
      <c r="PW332" s="13" t="s">
        <v>560</v>
      </c>
      <c r="PX332" s="13" t="s">
        <v>560</v>
      </c>
      <c r="PY332" s="13" t="s">
        <v>560</v>
      </c>
      <c r="PZ332" s="13" t="s">
        <v>560</v>
      </c>
      <c r="QA332" s="13" t="s">
        <v>560</v>
      </c>
      <c r="QB332" s="13" t="s">
        <v>560</v>
      </c>
      <c r="QC332" s="13" t="s">
        <v>560</v>
      </c>
      <c r="QD332" s="13" t="s">
        <v>560</v>
      </c>
      <c r="QE332" s="13" t="s">
        <v>560</v>
      </c>
      <c r="QF332" s="13" t="s">
        <v>560</v>
      </c>
      <c r="QG332" s="13" t="s">
        <v>560</v>
      </c>
      <c r="QH332" s="13" t="s">
        <v>560</v>
      </c>
      <c r="QI332" s="13" t="s">
        <v>560</v>
      </c>
      <c r="QJ332" s="13" t="s">
        <v>560</v>
      </c>
      <c r="QK332" s="13" t="s">
        <v>560</v>
      </c>
      <c r="QL332" s="13" t="s">
        <v>560</v>
      </c>
      <c r="QM332" s="13" t="s">
        <v>560</v>
      </c>
      <c r="QN332" s="13" t="s">
        <v>560</v>
      </c>
      <c r="QO332" s="13" t="s">
        <v>560</v>
      </c>
      <c r="QP332" s="13" t="s">
        <v>560</v>
      </c>
      <c r="QQ332" s="13" t="s">
        <v>560</v>
      </c>
      <c r="QR332" s="13" t="s">
        <v>560</v>
      </c>
      <c r="QS332" s="13" t="s">
        <v>560</v>
      </c>
      <c r="QT332" s="13" t="s">
        <v>560</v>
      </c>
      <c r="QU332" s="13" t="s">
        <v>560</v>
      </c>
      <c r="QV332" s="13" t="s">
        <v>560</v>
      </c>
      <c r="QW332" s="13" t="s">
        <v>560</v>
      </c>
      <c r="QX332" s="13" t="s">
        <v>560</v>
      </c>
      <c r="QY332" s="13" t="s">
        <v>560</v>
      </c>
      <c r="QZ332" s="13" t="s">
        <v>560</v>
      </c>
      <c r="RA332" s="13" t="s">
        <v>560</v>
      </c>
      <c r="RB332" s="13" t="s">
        <v>560</v>
      </c>
      <c r="RC332" s="13" t="s">
        <v>560</v>
      </c>
      <c r="RD332" s="13" t="s">
        <v>560</v>
      </c>
      <c r="RE332" s="13" t="s">
        <v>560</v>
      </c>
      <c r="RF332" s="13" t="s">
        <v>560</v>
      </c>
      <c r="RG332" s="13" t="s">
        <v>560</v>
      </c>
      <c r="RH332" s="13" t="s">
        <v>560</v>
      </c>
      <c r="RI332" s="13" t="s">
        <v>560</v>
      </c>
      <c r="RJ332" s="13" t="s">
        <v>560</v>
      </c>
      <c r="RK332" s="13" t="s">
        <v>560</v>
      </c>
      <c r="RL332" s="13" t="s">
        <v>560</v>
      </c>
      <c r="RM332" s="13" t="s">
        <v>560</v>
      </c>
      <c r="RN332" s="13" t="s">
        <v>560</v>
      </c>
      <c r="RO332" s="13" t="s">
        <v>560</v>
      </c>
      <c r="RP332" s="13" t="s">
        <v>560</v>
      </c>
      <c r="RQ332" s="13" t="s">
        <v>560</v>
      </c>
      <c r="RR332" s="13" t="s">
        <v>560</v>
      </c>
      <c r="RS332" s="13" t="s">
        <v>560</v>
      </c>
      <c r="RT332" s="13" t="s">
        <v>560</v>
      </c>
      <c r="RU332" s="13" t="s">
        <v>560</v>
      </c>
      <c r="RV332" s="13" t="s">
        <v>560</v>
      </c>
      <c r="RW332" s="13" t="s">
        <v>560</v>
      </c>
      <c r="RX332" s="13" t="s">
        <v>560</v>
      </c>
      <c r="RY332" s="13" t="s">
        <v>560</v>
      </c>
      <c r="RZ332" s="13" t="s">
        <v>560</v>
      </c>
      <c r="SA332" s="13" t="s">
        <v>560</v>
      </c>
      <c r="SB332" s="13" t="s">
        <v>560</v>
      </c>
      <c r="SC332" s="13" t="s">
        <v>560</v>
      </c>
      <c r="SD332" s="13" t="s">
        <v>560</v>
      </c>
      <c r="SE332" s="13" t="s">
        <v>560</v>
      </c>
      <c r="SF332" s="13" t="s">
        <v>560</v>
      </c>
      <c r="SG332" s="13" t="s">
        <v>560</v>
      </c>
      <c r="SH332" s="13" t="s">
        <v>560</v>
      </c>
      <c r="SI332" s="13" t="s">
        <v>560</v>
      </c>
      <c r="SJ332" s="13" t="s">
        <v>560</v>
      </c>
      <c r="SK332" s="13" t="s">
        <v>560</v>
      </c>
      <c r="SL332" s="13" t="s">
        <v>560</v>
      </c>
      <c r="SM332" s="13" t="s">
        <v>560</v>
      </c>
      <c r="SN332" s="13" t="s">
        <v>560</v>
      </c>
      <c r="SO332" s="13" t="s">
        <v>560</v>
      </c>
      <c r="SP332" s="13" t="s">
        <v>560</v>
      </c>
      <c r="SQ332" s="13" t="s">
        <v>560</v>
      </c>
      <c r="SR332" s="13" t="s">
        <v>560</v>
      </c>
      <c r="SS332" s="13" t="s">
        <v>560</v>
      </c>
      <c r="ST332" s="13" t="s">
        <v>560</v>
      </c>
      <c r="SU332" s="13" t="s">
        <v>560</v>
      </c>
      <c r="SV332" s="13" t="s">
        <v>560</v>
      </c>
      <c r="SW332" s="13" t="s">
        <v>560</v>
      </c>
      <c r="SX332" s="13" t="s">
        <v>560</v>
      </c>
      <c r="SY332" s="13" t="s">
        <v>560</v>
      </c>
      <c r="SZ332" s="13" t="s">
        <v>560</v>
      </c>
      <c r="TA332" s="13" t="s">
        <v>560</v>
      </c>
      <c r="TB332" s="13" t="s">
        <v>560</v>
      </c>
      <c r="TC332" s="13" t="s">
        <v>560</v>
      </c>
      <c r="TD332" s="13" t="s">
        <v>560</v>
      </c>
      <c r="TE332" s="13" t="s">
        <v>560</v>
      </c>
      <c r="TF332" s="13" t="s">
        <v>560</v>
      </c>
      <c r="TG332" s="13" t="s">
        <v>560</v>
      </c>
      <c r="TH332" s="13" t="s">
        <v>560</v>
      </c>
      <c r="TI332" s="13" t="s">
        <v>560</v>
      </c>
      <c r="TJ332" s="13" t="s">
        <v>560</v>
      </c>
      <c r="TK332" s="13" t="s">
        <v>560</v>
      </c>
      <c r="TL332" s="13" t="s">
        <v>560</v>
      </c>
      <c r="TM332" s="13" t="s">
        <v>560</v>
      </c>
      <c r="TN332" s="13" t="s">
        <v>560</v>
      </c>
      <c r="TO332" s="13" t="s">
        <v>560</v>
      </c>
      <c r="TP332" s="13" t="s">
        <v>560</v>
      </c>
      <c r="TQ332" s="13" t="s">
        <v>560</v>
      </c>
      <c r="TR332" s="13" t="s">
        <v>560</v>
      </c>
      <c r="TS332" s="13" t="s">
        <v>560</v>
      </c>
      <c r="TT332" s="13" t="s">
        <v>560</v>
      </c>
      <c r="TU332" s="13" t="s">
        <v>560</v>
      </c>
      <c r="TV332" s="13" t="s">
        <v>560</v>
      </c>
      <c r="TW332" s="13" t="s">
        <v>560</v>
      </c>
      <c r="TX332" s="13" t="s">
        <v>560</v>
      </c>
      <c r="TY332" s="13" t="s">
        <v>560</v>
      </c>
      <c r="TZ332" s="13" t="s">
        <v>560</v>
      </c>
      <c r="UA332" s="13" t="s">
        <v>560</v>
      </c>
      <c r="UB332" s="13" t="s">
        <v>560</v>
      </c>
      <c r="UC332" s="13" t="s">
        <v>560</v>
      </c>
      <c r="UD332" s="13" t="s">
        <v>560</v>
      </c>
      <c r="UE332" s="13" t="s">
        <v>560</v>
      </c>
      <c r="UF332" s="13" t="s">
        <v>560</v>
      </c>
      <c r="UG332" s="13" t="s">
        <v>560</v>
      </c>
      <c r="UH332" s="13" t="s">
        <v>560</v>
      </c>
      <c r="UI332" s="13" t="s">
        <v>560</v>
      </c>
      <c r="UJ332" s="13" t="s">
        <v>560</v>
      </c>
      <c r="UK332" s="13" t="s">
        <v>560</v>
      </c>
      <c r="UL332" s="13" t="s">
        <v>560</v>
      </c>
      <c r="UM332" s="13" t="s">
        <v>560</v>
      </c>
      <c r="UN332" s="13" t="s">
        <v>560</v>
      </c>
      <c r="UO332" s="13" t="s">
        <v>560</v>
      </c>
      <c r="UP332" s="13" t="s">
        <v>560</v>
      </c>
      <c r="UQ332" s="13" t="s">
        <v>560</v>
      </c>
      <c r="UR332" s="13" t="s">
        <v>560</v>
      </c>
      <c r="US332" s="13" t="s">
        <v>560</v>
      </c>
      <c r="UT332" s="13" t="s">
        <v>560</v>
      </c>
      <c r="UU332" s="13" t="s">
        <v>560</v>
      </c>
      <c r="UV332" s="13" t="s">
        <v>560</v>
      </c>
      <c r="UW332" s="13" t="s">
        <v>560</v>
      </c>
      <c r="UX332" s="13" t="s">
        <v>560</v>
      </c>
      <c r="UY332" s="13" t="s">
        <v>560</v>
      </c>
      <c r="UZ332" s="13" t="s">
        <v>560</v>
      </c>
      <c r="VA332" s="13" t="s">
        <v>560</v>
      </c>
      <c r="VB332" s="13" t="s">
        <v>560</v>
      </c>
      <c r="VC332" s="13" t="s">
        <v>560</v>
      </c>
      <c r="VD332" s="13" t="s">
        <v>560</v>
      </c>
      <c r="VE332" s="13" t="s">
        <v>560</v>
      </c>
      <c r="VF332" s="13" t="s">
        <v>560</v>
      </c>
      <c r="VG332" s="13" t="s">
        <v>560</v>
      </c>
      <c r="VH332" s="13" t="s">
        <v>560</v>
      </c>
      <c r="VI332" s="13" t="s">
        <v>560</v>
      </c>
      <c r="VJ332" s="13" t="s">
        <v>560</v>
      </c>
      <c r="VK332" s="13" t="s">
        <v>560</v>
      </c>
      <c r="VL332" s="13" t="s">
        <v>560</v>
      </c>
      <c r="VM332" s="13" t="s">
        <v>560</v>
      </c>
      <c r="VN332" s="13" t="s">
        <v>560</v>
      </c>
      <c r="VO332" s="13" t="s">
        <v>560</v>
      </c>
      <c r="VP332" s="13" t="s">
        <v>560</v>
      </c>
      <c r="VQ332" s="13" t="s">
        <v>560</v>
      </c>
      <c r="VR332" s="13" t="s">
        <v>560</v>
      </c>
      <c r="VS332" s="13" t="s">
        <v>560</v>
      </c>
      <c r="VT332" s="13" t="s">
        <v>560</v>
      </c>
      <c r="VU332" s="13" t="s">
        <v>560</v>
      </c>
      <c r="VV332" s="13" t="s">
        <v>560</v>
      </c>
      <c r="VW332" s="13" t="s">
        <v>560</v>
      </c>
      <c r="VX332" s="13" t="s">
        <v>560</v>
      </c>
      <c r="VY332" s="13" t="s">
        <v>560</v>
      </c>
      <c r="VZ332" s="13" t="s">
        <v>560</v>
      </c>
      <c r="WA332" s="13" t="s">
        <v>560</v>
      </c>
      <c r="WB332" s="13" t="s">
        <v>560</v>
      </c>
      <c r="WC332" s="13" t="s">
        <v>560</v>
      </c>
      <c r="WD332" s="13" t="s">
        <v>560</v>
      </c>
      <c r="WE332" s="13" t="s">
        <v>560</v>
      </c>
      <c r="WF332" s="13" t="s">
        <v>560</v>
      </c>
      <c r="WG332" s="13" t="s">
        <v>560</v>
      </c>
      <c r="WH332" s="13" t="s">
        <v>560</v>
      </c>
      <c r="WI332" s="13" t="s">
        <v>560</v>
      </c>
      <c r="WJ332" s="13" t="s">
        <v>560</v>
      </c>
      <c r="WK332" s="13" t="s">
        <v>560</v>
      </c>
      <c r="WL332" s="13" t="s">
        <v>560</v>
      </c>
      <c r="WM332" s="13" t="s">
        <v>560</v>
      </c>
      <c r="WN332" s="13" t="s">
        <v>560</v>
      </c>
      <c r="WO332" s="13" t="s">
        <v>560</v>
      </c>
      <c r="WP332" s="13" t="s">
        <v>560</v>
      </c>
      <c r="WQ332" s="13" t="s">
        <v>560</v>
      </c>
      <c r="WR332" s="13" t="s">
        <v>560</v>
      </c>
      <c r="WS332" s="13" t="s">
        <v>560</v>
      </c>
      <c r="WT332" s="13" t="s">
        <v>560</v>
      </c>
      <c r="WU332" s="13" t="s">
        <v>560</v>
      </c>
      <c r="WV332" s="13" t="s">
        <v>560</v>
      </c>
      <c r="WW332" s="13" t="s">
        <v>560</v>
      </c>
      <c r="WX332" s="13" t="s">
        <v>560</v>
      </c>
      <c r="WY332" s="13" t="s">
        <v>560</v>
      </c>
      <c r="WZ332" s="13" t="s">
        <v>560</v>
      </c>
      <c r="XA332" s="13" t="s">
        <v>560</v>
      </c>
      <c r="XB332" s="13" t="s">
        <v>560</v>
      </c>
      <c r="XC332" s="13" t="s">
        <v>560</v>
      </c>
      <c r="XD332" s="13" t="s">
        <v>560</v>
      </c>
      <c r="XE332" s="13" t="s">
        <v>560</v>
      </c>
      <c r="XF332" s="13" t="s">
        <v>560</v>
      </c>
      <c r="XG332" s="13" t="s">
        <v>560</v>
      </c>
      <c r="XH332" s="13" t="s">
        <v>560</v>
      </c>
      <c r="XI332" s="13" t="s">
        <v>560</v>
      </c>
      <c r="XJ332" s="13" t="s">
        <v>560</v>
      </c>
      <c r="XK332" s="13" t="s">
        <v>560</v>
      </c>
      <c r="XL332" s="13" t="s">
        <v>560</v>
      </c>
      <c r="XM332" s="13" t="s">
        <v>560</v>
      </c>
      <c r="XN332" s="13" t="s">
        <v>560</v>
      </c>
      <c r="XO332" s="13" t="s">
        <v>560</v>
      </c>
      <c r="XP332" s="13" t="s">
        <v>560</v>
      </c>
      <c r="XQ332" s="13" t="s">
        <v>560</v>
      </c>
      <c r="XR332" s="13" t="s">
        <v>560</v>
      </c>
      <c r="XS332" s="13" t="s">
        <v>560</v>
      </c>
      <c r="XT332" s="13" t="s">
        <v>560</v>
      </c>
      <c r="XU332" s="13" t="s">
        <v>560</v>
      </c>
      <c r="XV332" s="13" t="s">
        <v>560</v>
      </c>
      <c r="XW332" s="13" t="s">
        <v>560</v>
      </c>
      <c r="XX332" s="13" t="s">
        <v>560</v>
      </c>
      <c r="XY332" s="13" t="s">
        <v>560</v>
      </c>
      <c r="XZ332" s="13" t="s">
        <v>560</v>
      </c>
      <c r="YA332" s="13" t="s">
        <v>560</v>
      </c>
      <c r="YB332" s="13" t="s">
        <v>560</v>
      </c>
      <c r="YC332" s="13" t="s">
        <v>560</v>
      </c>
      <c r="YD332" s="13" t="s">
        <v>560</v>
      </c>
      <c r="YE332" s="13" t="s">
        <v>560</v>
      </c>
      <c r="YF332" s="13" t="s">
        <v>560</v>
      </c>
      <c r="YG332" s="13" t="s">
        <v>560</v>
      </c>
      <c r="YH332" s="13" t="s">
        <v>560</v>
      </c>
      <c r="YI332" s="13" t="s">
        <v>560</v>
      </c>
      <c r="YJ332" s="13" t="s">
        <v>560</v>
      </c>
      <c r="YK332" s="13" t="s">
        <v>560</v>
      </c>
      <c r="YL332" s="13" t="s">
        <v>560</v>
      </c>
      <c r="YM332" s="13" t="s">
        <v>560</v>
      </c>
      <c r="YN332" s="13" t="s">
        <v>560</v>
      </c>
      <c r="YO332" s="13" t="s">
        <v>560</v>
      </c>
      <c r="YP332" s="13" t="s">
        <v>560</v>
      </c>
      <c r="YQ332" s="13" t="s">
        <v>560</v>
      </c>
      <c r="YR332" s="13" t="s">
        <v>560</v>
      </c>
      <c r="YS332" s="13" t="s">
        <v>560</v>
      </c>
      <c r="YT332" s="13" t="s">
        <v>560</v>
      </c>
      <c r="YU332" s="13" t="s">
        <v>560</v>
      </c>
      <c r="YV332" s="13" t="s">
        <v>560</v>
      </c>
      <c r="YW332" s="13" t="s">
        <v>560</v>
      </c>
      <c r="YX332" s="13" t="s">
        <v>560</v>
      </c>
      <c r="YY332" s="13" t="s">
        <v>560</v>
      </c>
      <c r="YZ332" s="13" t="s">
        <v>560</v>
      </c>
      <c r="ZA332" s="13" t="s">
        <v>560</v>
      </c>
      <c r="ZB332" s="13" t="s">
        <v>560</v>
      </c>
      <c r="ZC332" s="13" t="s">
        <v>560</v>
      </c>
      <c r="ZD332" s="13" t="s">
        <v>560</v>
      </c>
      <c r="ZE332" s="13" t="s">
        <v>560</v>
      </c>
      <c r="ZF332" s="13" t="s">
        <v>560</v>
      </c>
      <c r="ZG332" s="13" t="s">
        <v>560</v>
      </c>
      <c r="ZH332" s="13" t="s">
        <v>560</v>
      </c>
      <c r="ZI332" s="13" t="s">
        <v>560</v>
      </c>
      <c r="ZJ332" s="13" t="s">
        <v>560</v>
      </c>
      <c r="ZK332" s="13" t="s">
        <v>560</v>
      </c>
      <c r="ZL332" s="13" t="s">
        <v>560</v>
      </c>
      <c r="ZM332" s="13" t="s">
        <v>560</v>
      </c>
      <c r="ZN332" s="13" t="s">
        <v>560</v>
      </c>
      <c r="ZO332" s="13" t="s">
        <v>560</v>
      </c>
      <c r="ZP332" s="13" t="s">
        <v>560</v>
      </c>
      <c r="ZQ332" s="13" t="s">
        <v>560</v>
      </c>
      <c r="ZR332" s="13" t="s">
        <v>560</v>
      </c>
      <c r="ZS332" s="13" t="s">
        <v>560</v>
      </c>
      <c r="ZT332" s="13" t="s">
        <v>560</v>
      </c>
      <c r="ZU332" s="13" t="s">
        <v>560</v>
      </c>
      <c r="ZV332" s="13" t="s">
        <v>560</v>
      </c>
      <c r="ZW332" s="13" t="s">
        <v>560</v>
      </c>
      <c r="ZX332" s="13" t="s">
        <v>560</v>
      </c>
      <c r="ZY332" s="13" t="s">
        <v>560</v>
      </c>
      <c r="ZZ332" s="13" t="s">
        <v>560</v>
      </c>
      <c r="AAA332" s="13" t="s">
        <v>560</v>
      </c>
      <c r="AAB332" s="13" t="s">
        <v>560</v>
      </c>
      <c r="AAC332" s="13" t="s">
        <v>560</v>
      </c>
      <c r="AAD332" s="13" t="s">
        <v>560</v>
      </c>
      <c r="AAE332" s="13" t="s">
        <v>560</v>
      </c>
      <c r="AAF332" s="13" t="s">
        <v>560</v>
      </c>
      <c r="AAG332" s="13" t="s">
        <v>560</v>
      </c>
      <c r="AAH332" s="13" t="s">
        <v>560</v>
      </c>
      <c r="AAI332" s="13" t="s">
        <v>560</v>
      </c>
      <c r="AAJ332" s="13" t="s">
        <v>560</v>
      </c>
      <c r="AAK332" s="13" t="s">
        <v>560</v>
      </c>
      <c r="AAL332" s="13" t="s">
        <v>560</v>
      </c>
      <c r="AAM332" s="13" t="s">
        <v>560</v>
      </c>
      <c r="AAN332" s="13" t="s">
        <v>560</v>
      </c>
      <c r="AAO332" s="13" t="s">
        <v>560</v>
      </c>
      <c r="AAP332" s="13" t="s">
        <v>560</v>
      </c>
      <c r="AAQ332" s="13" t="s">
        <v>560</v>
      </c>
      <c r="AAR332" s="13" t="s">
        <v>560</v>
      </c>
      <c r="AAS332" s="13" t="s">
        <v>560</v>
      </c>
      <c r="AAT332" s="13" t="s">
        <v>560</v>
      </c>
      <c r="AAU332" s="13" t="s">
        <v>560</v>
      </c>
      <c r="AAV332" s="13" t="s">
        <v>560</v>
      </c>
      <c r="AAW332" s="13" t="s">
        <v>560</v>
      </c>
      <c r="AAX332" s="13" t="s">
        <v>560</v>
      </c>
      <c r="AAY332" s="13" t="s">
        <v>560</v>
      </c>
      <c r="AAZ332" s="13" t="s">
        <v>560</v>
      </c>
      <c r="ABA332" s="13" t="s">
        <v>560</v>
      </c>
      <c r="ABB332" s="13" t="s">
        <v>560</v>
      </c>
      <c r="ABC332" s="13" t="s">
        <v>560</v>
      </c>
      <c r="ABD332" s="13" t="s">
        <v>560</v>
      </c>
      <c r="ABE332" s="13" t="s">
        <v>560</v>
      </c>
      <c r="ABF332" s="13" t="s">
        <v>560</v>
      </c>
      <c r="ABG332" s="13" t="s">
        <v>560</v>
      </c>
      <c r="ABH332" s="13" t="s">
        <v>560</v>
      </c>
      <c r="ABI332" s="13" t="s">
        <v>560</v>
      </c>
      <c r="ABJ332" s="13" t="s">
        <v>560</v>
      </c>
      <c r="ABK332" s="13" t="s">
        <v>560</v>
      </c>
      <c r="ABL332" s="13" t="s">
        <v>560</v>
      </c>
      <c r="ABM332" s="13" t="s">
        <v>560</v>
      </c>
      <c r="ABN332" s="13" t="s">
        <v>560</v>
      </c>
      <c r="ABO332" s="13" t="s">
        <v>560</v>
      </c>
      <c r="ABP332" s="13" t="s">
        <v>560</v>
      </c>
      <c r="ABQ332" s="13" t="s">
        <v>560</v>
      </c>
      <c r="ABR332" s="13" t="s">
        <v>560</v>
      </c>
      <c r="ABS332" s="13" t="s">
        <v>560</v>
      </c>
      <c r="ABT332" s="13" t="s">
        <v>560</v>
      </c>
      <c r="ABU332" s="13" t="s">
        <v>560</v>
      </c>
      <c r="ABV332" s="13" t="s">
        <v>560</v>
      </c>
      <c r="ABW332" s="13" t="s">
        <v>560</v>
      </c>
      <c r="ABX332" s="13" t="s">
        <v>560</v>
      </c>
      <c r="ABY332" s="13" t="s">
        <v>560</v>
      </c>
      <c r="ABZ332" s="13" t="s">
        <v>560</v>
      </c>
      <c r="ACA332" s="13" t="s">
        <v>560</v>
      </c>
      <c r="ACB332" s="13" t="s">
        <v>560</v>
      </c>
      <c r="ACC332" s="13" t="s">
        <v>560</v>
      </c>
      <c r="ACD332" s="13" t="s">
        <v>560</v>
      </c>
      <c r="ACE332" s="13" t="s">
        <v>560</v>
      </c>
      <c r="ACF332" s="13" t="s">
        <v>560</v>
      </c>
      <c r="ACG332" s="13" t="s">
        <v>560</v>
      </c>
      <c r="ACH332" s="13" t="s">
        <v>560</v>
      </c>
      <c r="ACI332" s="13" t="s">
        <v>560</v>
      </c>
      <c r="ACJ332" s="13" t="s">
        <v>560</v>
      </c>
      <c r="ACK332" s="13" t="s">
        <v>560</v>
      </c>
      <c r="ACL332" s="13" t="s">
        <v>560</v>
      </c>
      <c r="ACM332" s="13" t="s">
        <v>560</v>
      </c>
      <c r="ACN332" s="13" t="s">
        <v>560</v>
      </c>
      <c r="ACO332" s="13" t="s">
        <v>560</v>
      </c>
      <c r="ACP332" s="13" t="s">
        <v>560</v>
      </c>
      <c r="ACQ332" s="13" t="s">
        <v>560</v>
      </c>
      <c r="ACR332" s="13" t="s">
        <v>560</v>
      </c>
      <c r="ACS332" s="13" t="s">
        <v>560</v>
      </c>
      <c r="ACT332" s="13" t="s">
        <v>560</v>
      </c>
      <c r="ACU332" s="13" t="s">
        <v>560</v>
      </c>
      <c r="ACV332" s="13" t="s">
        <v>560</v>
      </c>
      <c r="ACW332" s="13" t="s">
        <v>560</v>
      </c>
      <c r="ACX332" s="13" t="s">
        <v>560</v>
      </c>
      <c r="ACY332" s="13" t="s">
        <v>560</v>
      </c>
      <c r="ACZ332" s="13" t="s">
        <v>560</v>
      </c>
      <c r="ADA332" s="13" t="s">
        <v>560</v>
      </c>
      <c r="ADB332" s="13" t="s">
        <v>560</v>
      </c>
      <c r="ADC332" s="13" t="s">
        <v>560</v>
      </c>
      <c r="ADD332" s="13" t="s">
        <v>560</v>
      </c>
      <c r="ADE332" s="13" t="s">
        <v>560</v>
      </c>
      <c r="ADF332" s="13" t="s">
        <v>560</v>
      </c>
      <c r="ADG332" s="13" t="s">
        <v>560</v>
      </c>
      <c r="ADH332" s="13" t="s">
        <v>560</v>
      </c>
      <c r="ADI332" s="13" t="s">
        <v>560</v>
      </c>
      <c r="ADJ332" s="13" t="s">
        <v>560</v>
      </c>
      <c r="ADK332" s="13" t="s">
        <v>560</v>
      </c>
      <c r="ADL332" s="13" t="s">
        <v>560</v>
      </c>
      <c r="ADM332" s="13" t="s">
        <v>560</v>
      </c>
      <c r="ADN332" s="13" t="s">
        <v>560</v>
      </c>
      <c r="ADO332" s="13" t="s">
        <v>560</v>
      </c>
      <c r="ADP332" s="13" t="s">
        <v>560</v>
      </c>
      <c r="ADQ332" s="13" t="s">
        <v>560</v>
      </c>
      <c r="ADR332" s="13" t="s">
        <v>560</v>
      </c>
      <c r="ADS332" s="13" t="s">
        <v>560</v>
      </c>
      <c r="ADT332" s="13" t="s">
        <v>560</v>
      </c>
      <c r="ADU332" s="13" t="s">
        <v>560</v>
      </c>
      <c r="ADV332" s="13" t="s">
        <v>560</v>
      </c>
      <c r="ADW332" s="13" t="s">
        <v>560</v>
      </c>
      <c r="ADX332" s="13" t="s">
        <v>560</v>
      </c>
      <c r="ADY332" s="13" t="s">
        <v>560</v>
      </c>
      <c r="ADZ332" s="13" t="s">
        <v>560</v>
      </c>
      <c r="AEA332" s="13" t="s">
        <v>560</v>
      </c>
      <c r="AEB332" s="13" t="s">
        <v>560</v>
      </c>
      <c r="AEC332" s="13" t="s">
        <v>560</v>
      </c>
      <c r="AED332" s="13" t="s">
        <v>560</v>
      </c>
      <c r="AEE332" s="13" t="s">
        <v>560</v>
      </c>
      <c r="AEF332" s="13" t="s">
        <v>560</v>
      </c>
      <c r="AEG332" s="13" t="s">
        <v>560</v>
      </c>
      <c r="AEH332" s="13" t="s">
        <v>560</v>
      </c>
      <c r="AEI332" s="13" t="s">
        <v>560</v>
      </c>
      <c r="AEJ332" s="13" t="s">
        <v>560</v>
      </c>
      <c r="AEK332" s="13" t="s">
        <v>560</v>
      </c>
      <c r="AEL332" s="13" t="s">
        <v>560</v>
      </c>
      <c r="AEM332" s="13" t="s">
        <v>560</v>
      </c>
      <c r="AEN332" s="13" t="s">
        <v>560</v>
      </c>
      <c r="AEO332" s="13" t="s">
        <v>560</v>
      </c>
      <c r="AEP332" s="13" t="s">
        <v>560</v>
      </c>
      <c r="AEQ332" s="13" t="s">
        <v>560</v>
      </c>
      <c r="AER332" s="13" t="s">
        <v>560</v>
      </c>
      <c r="AES332" s="13" t="s">
        <v>560</v>
      </c>
      <c r="AET332" s="13" t="s">
        <v>560</v>
      </c>
      <c r="AEU332" s="13" t="s">
        <v>560</v>
      </c>
      <c r="AEV332" s="13" t="s">
        <v>560</v>
      </c>
      <c r="AEW332" s="13" t="s">
        <v>560</v>
      </c>
      <c r="AEX332" s="13" t="s">
        <v>560</v>
      </c>
      <c r="AEY332" s="13" t="s">
        <v>560</v>
      </c>
      <c r="AEZ332" s="13" t="s">
        <v>560</v>
      </c>
      <c r="AFA332" s="13" t="s">
        <v>560</v>
      </c>
      <c r="AFB332" s="13" t="s">
        <v>560</v>
      </c>
      <c r="AFC332" s="13" t="s">
        <v>560</v>
      </c>
      <c r="AFD332" s="13" t="s">
        <v>560</v>
      </c>
      <c r="AFE332" s="13" t="s">
        <v>560</v>
      </c>
      <c r="AFF332" s="13" t="s">
        <v>560</v>
      </c>
      <c r="AFG332" s="13" t="s">
        <v>560</v>
      </c>
      <c r="AFH332" s="13" t="s">
        <v>560</v>
      </c>
      <c r="AFI332" s="13" t="s">
        <v>560</v>
      </c>
      <c r="AFJ332" s="13" t="s">
        <v>560</v>
      </c>
      <c r="AFK332" s="13" t="s">
        <v>560</v>
      </c>
      <c r="AFL332" s="13" t="s">
        <v>560</v>
      </c>
      <c r="AFM332" s="13" t="s">
        <v>560</v>
      </c>
      <c r="AFN332" s="13" t="s">
        <v>560</v>
      </c>
      <c r="AFO332" s="13" t="s">
        <v>560</v>
      </c>
      <c r="AFP332" s="13" t="s">
        <v>560</v>
      </c>
      <c r="AFQ332" s="13" t="s">
        <v>560</v>
      </c>
      <c r="AFR332" s="13" t="s">
        <v>560</v>
      </c>
      <c r="AFS332" s="13" t="s">
        <v>560</v>
      </c>
      <c r="AFT332" s="13" t="s">
        <v>560</v>
      </c>
      <c r="AFU332" s="13" t="s">
        <v>560</v>
      </c>
      <c r="AFV332" s="13" t="s">
        <v>560</v>
      </c>
      <c r="AFW332" s="13" t="s">
        <v>560</v>
      </c>
      <c r="AFX332" s="13" t="s">
        <v>560</v>
      </c>
      <c r="AFY332" s="13" t="s">
        <v>560</v>
      </c>
      <c r="AFZ332" s="13" t="s">
        <v>560</v>
      </c>
      <c r="AGA332" s="13" t="s">
        <v>560</v>
      </c>
      <c r="AGB332" s="13" t="s">
        <v>560</v>
      </c>
      <c r="AGC332" s="13" t="s">
        <v>560</v>
      </c>
      <c r="AGD332" s="13" t="s">
        <v>560</v>
      </c>
      <c r="AGE332" s="13" t="s">
        <v>560</v>
      </c>
      <c r="AGF332" s="13" t="s">
        <v>560</v>
      </c>
      <c r="AGG332" s="13" t="s">
        <v>560</v>
      </c>
      <c r="AGH332" s="13" t="s">
        <v>560</v>
      </c>
      <c r="AGI332" s="13" t="s">
        <v>560</v>
      </c>
      <c r="AGJ332" s="13" t="s">
        <v>560</v>
      </c>
      <c r="AGK332" s="13" t="s">
        <v>560</v>
      </c>
      <c r="AGL332" s="13" t="s">
        <v>560</v>
      </c>
      <c r="AGM332" s="13" t="s">
        <v>560</v>
      </c>
      <c r="AGN332" s="13" t="s">
        <v>560</v>
      </c>
      <c r="AGO332" s="13" t="s">
        <v>560</v>
      </c>
      <c r="AGP332" s="13" t="s">
        <v>560</v>
      </c>
      <c r="AGQ332" s="13" t="s">
        <v>560</v>
      </c>
      <c r="AGR332" s="13" t="s">
        <v>560</v>
      </c>
      <c r="AGS332" s="13" t="s">
        <v>560</v>
      </c>
      <c r="AGT332" s="13" t="s">
        <v>560</v>
      </c>
      <c r="AGU332" s="13" t="s">
        <v>560</v>
      </c>
      <c r="AGV332" s="13" t="s">
        <v>560</v>
      </c>
      <c r="AGW332" s="13" t="s">
        <v>560</v>
      </c>
      <c r="AGX332" s="13" t="s">
        <v>560</v>
      </c>
      <c r="AGY332" s="13" t="s">
        <v>560</v>
      </c>
      <c r="AGZ332" s="13" t="s">
        <v>560</v>
      </c>
      <c r="AHA332" s="13" t="s">
        <v>560</v>
      </c>
      <c r="AHB332" s="13" t="s">
        <v>560</v>
      </c>
      <c r="AHC332" s="13" t="s">
        <v>560</v>
      </c>
      <c r="AHD332" s="13" t="s">
        <v>560</v>
      </c>
      <c r="AHE332" s="13" t="s">
        <v>560</v>
      </c>
      <c r="AHF332" s="13" t="s">
        <v>560</v>
      </c>
      <c r="AHG332" s="13" t="s">
        <v>560</v>
      </c>
      <c r="AHH332" s="13" t="s">
        <v>560</v>
      </c>
      <c r="AHI332" s="13" t="s">
        <v>560</v>
      </c>
      <c r="AHJ332" s="13" t="s">
        <v>560</v>
      </c>
      <c r="AHK332" s="13" t="s">
        <v>560</v>
      </c>
      <c r="AHL332" s="13" t="s">
        <v>560</v>
      </c>
      <c r="AHM332" s="13" t="s">
        <v>560</v>
      </c>
      <c r="AHN332" s="13" t="s">
        <v>560</v>
      </c>
      <c r="AHO332" s="13" t="s">
        <v>560</v>
      </c>
      <c r="AHP332" s="13" t="s">
        <v>560</v>
      </c>
      <c r="AHQ332" s="13" t="s">
        <v>560</v>
      </c>
      <c r="AHR332" s="13" t="s">
        <v>560</v>
      </c>
      <c r="AHS332" s="13" t="s">
        <v>560</v>
      </c>
      <c r="AHT332" s="13" t="s">
        <v>560</v>
      </c>
      <c r="AHU332" s="13" t="s">
        <v>560</v>
      </c>
      <c r="AHV332" s="13" t="s">
        <v>560</v>
      </c>
      <c r="AHW332" s="13" t="s">
        <v>560</v>
      </c>
      <c r="AHX332" s="13" t="s">
        <v>560</v>
      </c>
      <c r="AHY332" s="13" t="s">
        <v>560</v>
      </c>
      <c r="AHZ332" s="13" t="s">
        <v>560</v>
      </c>
      <c r="AIA332" s="13" t="s">
        <v>560</v>
      </c>
      <c r="AIB332" s="13" t="s">
        <v>560</v>
      </c>
      <c r="AIC332" s="13" t="s">
        <v>560</v>
      </c>
      <c r="AID332" s="13" t="s">
        <v>560</v>
      </c>
      <c r="AIE332" s="13" t="s">
        <v>560</v>
      </c>
      <c r="AIF332" s="13" t="s">
        <v>560</v>
      </c>
      <c r="AIG332" s="13" t="s">
        <v>560</v>
      </c>
      <c r="AIH332" s="13" t="s">
        <v>560</v>
      </c>
      <c r="AII332" s="13" t="s">
        <v>560</v>
      </c>
      <c r="AIJ332" s="13" t="s">
        <v>560</v>
      </c>
      <c r="AIK332" s="13" t="s">
        <v>560</v>
      </c>
      <c r="AIL332" s="13" t="s">
        <v>560</v>
      </c>
      <c r="AIM332" s="13" t="s">
        <v>560</v>
      </c>
      <c r="AIN332" s="13" t="s">
        <v>560</v>
      </c>
      <c r="AIO332" s="13" t="s">
        <v>560</v>
      </c>
      <c r="AIP332" s="13" t="s">
        <v>560</v>
      </c>
      <c r="AIQ332" s="13" t="s">
        <v>560</v>
      </c>
      <c r="AIR332" s="13" t="s">
        <v>560</v>
      </c>
      <c r="AIS332" s="13" t="s">
        <v>560</v>
      </c>
      <c r="AIT332" s="13" t="s">
        <v>560</v>
      </c>
      <c r="AIU332" s="13" t="s">
        <v>560</v>
      </c>
      <c r="AIV332" s="13" t="s">
        <v>560</v>
      </c>
      <c r="AIW332" s="13" t="s">
        <v>560</v>
      </c>
      <c r="AIX332" s="13" t="s">
        <v>560</v>
      </c>
      <c r="AIY332" s="13" t="s">
        <v>560</v>
      </c>
      <c r="AIZ332" s="13" t="s">
        <v>560</v>
      </c>
      <c r="AJA332" s="13" t="s">
        <v>560</v>
      </c>
      <c r="AJB332" s="13" t="s">
        <v>560</v>
      </c>
      <c r="AJC332" s="13" t="s">
        <v>560</v>
      </c>
      <c r="AJD332" s="13" t="s">
        <v>560</v>
      </c>
      <c r="AJE332" s="13" t="s">
        <v>560</v>
      </c>
      <c r="AJF332" s="13" t="s">
        <v>560</v>
      </c>
      <c r="AJG332" s="13" t="s">
        <v>560</v>
      </c>
      <c r="AJH332" s="13" t="s">
        <v>560</v>
      </c>
      <c r="AJI332" s="13" t="s">
        <v>560</v>
      </c>
      <c r="AJJ332" s="13" t="s">
        <v>560</v>
      </c>
      <c r="AJK332" s="13" t="s">
        <v>560</v>
      </c>
      <c r="AJL332" s="13" t="s">
        <v>560</v>
      </c>
      <c r="AJM332" s="13" t="s">
        <v>560</v>
      </c>
      <c r="AJN332" s="13" t="s">
        <v>560</v>
      </c>
      <c r="AJO332" s="13" t="s">
        <v>560</v>
      </c>
      <c r="AJP332" s="13" t="s">
        <v>560</v>
      </c>
      <c r="AJQ332" s="13" t="s">
        <v>560</v>
      </c>
      <c r="AJR332" s="13" t="s">
        <v>560</v>
      </c>
      <c r="AJS332" s="13" t="s">
        <v>560</v>
      </c>
      <c r="AJT332" s="13" t="s">
        <v>560</v>
      </c>
      <c r="AJU332" s="13" t="s">
        <v>560</v>
      </c>
      <c r="AJV332" s="13" t="s">
        <v>560</v>
      </c>
      <c r="AJW332" s="13" t="s">
        <v>560</v>
      </c>
      <c r="AJX332" s="13" t="s">
        <v>560</v>
      </c>
      <c r="AJY332" s="13" t="s">
        <v>560</v>
      </c>
      <c r="AJZ332" s="13" t="s">
        <v>560</v>
      </c>
      <c r="AKA332" s="13" t="s">
        <v>560</v>
      </c>
      <c r="AKB332" s="13" t="s">
        <v>560</v>
      </c>
      <c r="AKC332" s="13" t="s">
        <v>560</v>
      </c>
      <c r="AKD332" s="13" t="s">
        <v>560</v>
      </c>
      <c r="AKE332" s="13" t="s">
        <v>560</v>
      </c>
      <c r="AKF332" s="13" t="s">
        <v>560</v>
      </c>
      <c r="AKG332" s="13" t="s">
        <v>560</v>
      </c>
      <c r="AKH332" s="13" t="s">
        <v>560</v>
      </c>
      <c r="AKI332" s="13" t="s">
        <v>560</v>
      </c>
      <c r="AKJ332" s="13" t="s">
        <v>560</v>
      </c>
      <c r="AKK332" s="13" t="s">
        <v>560</v>
      </c>
      <c r="AKL332" s="13" t="s">
        <v>560</v>
      </c>
      <c r="AKM332" s="13" t="s">
        <v>560</v>
      </c>
      <c r="AKN332" s="13" t="s">
        <v>560</v>
      </c>
      <c r="AKO332" s="13" t="s">
        <v>560</v>
      </c>
      <c r="AKP332" s="13" t="s">
        <v>560</v>
      </c>
      <c r="AKQ332" s="13" t="s">
        <v>560</v>
      </c>
      <c r="AKR332" s="13" t="s">
        <v>560</v>
      </c>
      <c r="AKS332" s="13" t="s">
        <v>560</v>
      </c>
      <c r="AKT332" s="13" t="s">
        <v>560</v>
      </c>
      <c r="AKU332" s="13" t="s">
        <v>560</v>
      </c>
      <c r="AKV332" s="13" t="s">
        <v>560</v>
      </c>
      <c r="AKW332" s="13" t="s">
        <v>560</v>
      </c>
      <c r="AKX332" s="13" t="s">
        <v>560</v>
      </c>
      <c r="AKY332" s="13" t="s">
        <v>560</v>
      </c>
      <c r="AKZ332" s="13" t="s">
        <v>560</v>
      </c>
      <c r="ALA332" s="13" t="s">
        <v>560</v>
      </c>
      <c r="ALB332" s="13" t="s">
        <v>560</v>
      </c>
      <c r="ALC332" s="13" t="s">
        <v>560</v>
      </c>
      <c r="ALD332" s="13" t="s">
        <v>560</v>
      </c>
      <c r="ALE332" s="13" t="s">
        <v>560</v>
      </c>
      <c r="ALF332" s="13" t="s">
        <v>560</v>
      </c>
      <c r="ALG332" s="13" t="s">
        <v>560</v>
      </c>
      <c r="ALH332" s="13" t="s">
        <v>560</v>
      </c>
      <c r="ALI332" s="13" t="s">
        <v>560</v>
      </c>
      <c r="ALJ332" s="13" t="s">
        <v>560</v>
      </c>
      <c r="ALK332" s="13" t="s">
        <v>560</v>
      </c>
      <c r="ALL332" s="13" t="s">
        <v>560</v>
      </c>
      <c r="ALM332" s="13" t="s">
        <v>560</v>
      </c>
      <c r="ALN332" s="13" t="s">
        <v>560</v>
      </c>
      <c r="ALO332" s="13" t="s">
        <v>560</v>
      </c>
      <c r="ALP332" s="13" t="s">
        <v>560</v>
      </c>
      <c r="ALQ332" s="13" t="s">
        <v>560</v>
      </c>
      <c r="ALR332" s="13" t="s">
        <v>560</v>
      </c>
      <c r="ALS332" s="13" t="s">
        <v>560</v>
      </c>
      <c r="ALT332" s="13" t="s">
        <v>560</v>
      </c>
      <c r="ALU332" s="13" t="s">
        <v>560</v>
      </c>
      <c r="ALV332" s="13" t="s">
        <v>560</v>
      </c>
      <c r="ALW332" s="13" t="s">
        <v>560</v>
      </c>
      <c r="ALX332" s="13" t="s">
        <v>560</v>
      </c>
      <c r="ALY332" s="13" t="s">
        <v>560</v>
      </c>
      <c r="ALZ332" s="13" t="s">
        <v>560</v>
      </c>
      <c r="AMA332" s="13" t="s">
        <v>560</v>
      </c>
      <c r="AMB332" s="13" t="s">
        <v>560</v>
      </c>
      <c r="AMC332" s="13" t="s">
        <v>560</v>
      </c>
      <c r="AMD332" s="13" t="s">
        <v>560</v>
      </c>
      <c r="AME332" s="13" t="s">
        <v>560</v>
      </c>
      <c r="AMF332" s="13" t="s">
        <v>560</v>
      </c>
      <c r="AMG332" s="13" t="s">
        <v>560</v>
      </c>
      <c r="AMH332" s="13" t="s">
        <v>560</v>
      </c>
      <c r="AMI332" s="13" t="s">
        <v>560</v>
      </c>
      <c r="AMJ332" s="13" t="s">
        <v>560</v>
      </c>
      <c r="AMK332" s="13" t="s">
        <v>560</v>
      </c>
      <c r="AML332" s="13" t="s">
        <v>560</v>
      </c>
      <c r="AMM332" s="13" t="s">
        <v>560</v>
      </c>
      <c r="AMN332" s="13" t="s">
        <v>560</v>
      </c>
      <c r="AMO332" s="13" t="s">
        <v>560</v>
      </c>
      <c r="AMP332" s="13" t="s">
        <v>560</v>
      </c>
      <c r="AMQ332" s="13" t="s">
        <v>560</v>
      </c>
      <c r="AMR332" s="13" t="s">
        <v>560</v>
      </c>
      <c r="AMS332" s="13" t="s">
        <v>560</v>
      </c>
      <c r="AMT332" s="13" t="s">
        <v>560</v>
      </c>
      <c r="AMU332" s="13" t="s">
        <v>560</v>
      </c>
      <c r="AMV332" s="13" t="s">
        <v>560</v>
      </c>
      <c r="AMW332" s="13" t="s">
        <v>560</v>
      </c>
      <c r="AMX332" s="13" t="s">
        <v>560</v>
      </c>
      <c r="AMY332" s="13" t="s">
        <v>560</v>
      </c>
      <c r="AMZ332" s="13" t="s">
        <v>560</v>
      </c>
      <c r="ANA332" s="13" t="s">
        <v>560</v>
      </c>
      <c r="ANB332" s="13" t="s">
        <v>560</v>
      </c>
      <c r="ANC332" s="13" t="s">
        <v>560</v>
      </c>
      <c r="AND332" s="13" t="s">
        <v>560</v>
      </c>
      <c r="ANE332" s="13" t="s">
        <v>560</v>
      </c>
      <c r="ANF332" s="13" t="s">
        <v>560</v>
      </c>
      <c r="ANG332" s="13" t="s">
        <v>560</v>
      </c>
      <c r="ANH332" s="13" t="s">
        <v>560</v>
      </c>
      <c r="ANI332" s="13" t="s">
        <v>560</v>
      </c>
      <c r="ANJ332" s="13" t="s">
        <v>560</v>
      </c>
      <c r="ANK332" s="13" t="s">
        <v>560</v>
      </c>
      <c r="ANL332" s="13" t="s">
        <v>560</v>
      </c>
      <c r="ANM332" s="13" t="s">
        <v>560</v>
      </c>
      <c r="ANN332" s="13" t="s">
        <v>560</v>
      </c>
      <c r="ANO332" s="13" t="s">
        <v>560</v>
      </c>
      <c r="ANP332" s="13" t="s">
        <v>560</v>
      </c>
      <c r="ANQ332" s="13" t="s">
        <v>560</v>
      </c>
      <c r="ANR332" s="13" t="s">
        <v>560</v>
      </c>
      <c r="ANS332" s="13" t="s">
        <v>560</v>
      </c>
      <c r="ANT332" s="13" t="s">
        <v>560</v>
      </c>
      <c r="ANU332" s="13" t="s">
        <v>560</v>
      </c>
      <c r="ANV332" s="13" t="s">
        <v>560</v>
      </c>
      <c r="ANW332" s="13" t="s">
        <v>560</v>
      </c>
      <c r="ANX332" s="13" t="s">
        <v>560</v>
      </c>
      <c r="ANY332" s="13" t="s">
        <v>560</v>
      </c>
      <c r="ANZ332" s="13" t="s">
        <v>560</v>
      </c>
      <c r="AOA332" s="13" t="s">
        <v>560</v>
      </c>
      <c r="AOB332" s="13" t="s">
        <v>560</v>
      </c>
      <c r="AOC332" s="13" t="s">
        <v>560</v>
      </c>
      <c r="AOD332" s="13" t="s">
        <v>560</v>
      </c>
      <c r="AOE332" s="13" t="s">
        <v>560</v>
      </c>
      <c r="AOF332" s="13" t="s">
        <v>560</v>
      </c>
      <c r="AOG332" s="13" t="s">
        <v>560</v>
      </c>
      <c r="AOH332" s="13" t="s">
        <v>560</v>
      </c>
      <c r="AOI332" s="13" t="s">
        <v>560</v>
      </c>
      <c r="AOJ332" s="13" t="s">
        <v>560</v>
      </c>
      <c r="AOK332" s="13" t="s">
        <v>560</v>
      </c>
      <c r="AOL332" s="13" t="s">
        <v>560</v>
      </c>
      <c r="AOM332" s="13" t="s">
        <v>560</v>
      </c>
      <c r="AON332" s="13" t="s">
        <v>560</v>
      </c>
      <c r="AOO332" s="13" t="s">
        <v>560</v>
      </c>
      <c r="AOP332" s="13" t="s">
        <v>560</v>
      </c>
      <c r="AOQ332" s="13" t="s">
        <v>560</v>
      </c>
      <c r="AOR332" s="13" t="s">
        <v>560</v>
      </c>
      <c r="AOS332" s="13" t="s">
        <v>560</v>
      </c>
      <c r="AOT332" s="13" t="s">
        <v>560</v>
      </c>
      <c r="AOU332" s="13" t="s">
        <v>560</v>
      </c>
      <c r="AOV332" s="13" t="s">
        <v>560</v>
      </c>
      <c r="AOW332" s="13" t="s">
        <v>560</v>
      </c>
      <c r="AOX332" s="13" t="s">
        <v>560</v>
      </c>
      <c r="AOY332" s="13" t="s">
        <v>560</v>
      </c>
      <c r="AOZ332" s="13" t="s">
        <v>560</v>
      </c>
      <c r="APA332" s="13" t="s">
        <v>560</v>
      </c>
      <c r="APB332" s="13" t="s">
        <v>560</v>
      </c>
      <c r="APC332" s="13" t="s">
        <v>560</v>
      </c>
      <c r="APD332" s="13" t="s">
        <v>560</v>
      </c>
      <c r="APE332" s="13" t="s">
        <v>560</v>
      </c>
      <c r="APF332" s="13" t="s">
        <v>560</v>
      </c>
      <c r="APG332" s="13" t="s">
        <v>560</v>
      </c>
      <c r="APH332" s="13" t="s">
        <v>560</v>
      </c>
      <c r="API332" s="13" t="s">
        <v>560</v>
      </c>
      <c r="APJ332" s="13" t="s">
        <v>560</v>
      </c>
      <c r="APK332" s="13" t="s">
        <v>560</v>
      </c>
      <c r="APL332" s="13" t="s">
        <v>560</v>
      </c>
      <c r="APM332" s="13" t="s">
        <v>560</v>
      </c>
      <c r="APN332" s="13" t="s">
        <v>560</v>
      </c>
      <c r="APO332" s="13" t="s">
        <v>560</v>
      </c>
      <c r="APP332" s="13" t="s">
        <v>560</v>
      </c>
      <c r="APQ332" s="13" t="s">
        <v>560</v>
      </c>
      <c r="APR332" s="13" t="s">
        <v>560</v>
      </c>
      <c r="APS332" s="13" t="s">
        <v>560</v>
      </c>
      <c r="APT332" s="13" t="s">
        <v>560</v>
      </c>
      <c r="APU332" s="13" t="s">
        <v>560</v>
      </c>
      <c r="APV332" s="13" t="s">
        <v>560</v>
      </c>
      <c r="APW332" s="13" t="s">
        <v>560</v>
      </c>
      <c r="APX332" s="13" t="s">
        <v>560</v>
      </c>
      <c r="APY332" s="13" t="s">
        <v>560</v>
      </c>
      <c r="APZ332" s="13" t="s">
        <v>560</v>
      </c>
      <c r="AQA332" s="13" t="s">
        <v>560</v>
      </c>
      <c r="AQB332" s="13" t="s">
        <v>560</v>
      </c>
      <c r="AQC332" s="13" t="s">
        <v>560</v>
      </c>
      <c r="AQD332" s="13" t="s">
        <v>560</v>
      </c>
      <c r="AQE332" s="13" t="s">
        <v>560</v>
      </c>
      <c r="AQF332" s="13" t="s">
        <v>560</v>
      </c>
      <c r="AQG332" s="13" t="s">
        <v>560</v>
      </c>
      <c r="AQH332" s="13" t="s">
        <v>560</v>
      </c>
      <c r="AQI332" s="13" t="s">
        <v>560</v>
      </c>
      <c r="AQJ332" s="13" t="s">
        <v>560</v>
      </c>
      <c r="AQK332" s="13" t="s">
        <v>560</v>
      </c>
      <c r="AQL332" s="13" t="s">
        <v>560</v>
      </c>
      <c r="AQM332" s="13" t="s">
        <v>560</v>
      </c>
      <c r="AQN332" s="13" t="s">
        <v>560</v>
      </c>
      <c r="AQO332" s="13" t="s">
        <v>560</v>
      </c>
      <c r="AQP332" s="13" t="s">
        <v>560</v>
      </c>
      <c r="AQQ332" s="13" t="s">
        <v>560</v>
      </c>
      <c r="AQR332" s="13" t="s">
        <v>560</v>
      </c>
      <c r="AQS332" s="13" t="s">
        <v>560</v>
      </c>
      <c r="AQT332" s="13" t="s">
        <v>560</v>
      </c>
      <c r="AQU332" s="13" t="s">
        <v>560</v>
      </c>
      <c r="AQV332" s="13" t="s">
        <v>560</v>
      </c>
      <c r="AQW332" s="13" t="s">
        <v>560</v>
      </c>
      <c r="AQX332" s="13" t="s">
        <v>560</v>
      </c>
      <c r="AQY332" s="13" t="s">
        <v>560</v>
      </c>
      <c r="AQZ332" s="13" t="s">
        <v>560</v>
      </c>
      <c r="ARA332" s="13" t="s">
        <v>560</v>
      </c>
      <c r="ARB332" s="13" t="s">
        <v>560</v>
      </c>
      <c r="ARC332" s="13" t="s">
        <v>560</v>
      </c>
      <c r="ARD332" s="13" t="s">
        <v>560</v>
      </c>
      <c r="ARE332" s="13" t="s">
        <v>560</v>
      </c>
      <c r="ARF332" s="13" t="s">
        <v>560</v>
      </c>
      <c r="ARG332" s="13" t="s">
        <v>560</v>
      </c>
      <c r="ARH332" s="13" t="s">
        <v>560</v>
      </c>
      <c r="ARI332" s="13" t="s">
        <v>560</v>
      </c>
      <c r="ARJ332" s="13" t="s">
        <v>560</v>
      </c>
      <c r="ARK332" s="13" t="s">
        <v>560</v>
      </c>
      <c r="ARL332" s="13" t="s">
        <v>560</v>
      </c>
      <c r="ARM332" s="13" t="s">
        <v>560</v>
      </c>
      <c r="ARN332" s="13" t="s">
        <v>560</v>
      </c>
      <c r="ARO332" s="13" t="s">
        <v>560</v>
      </c>
      <c r="ARP332" s="13" t="s">
        <v>560</v>
      </c>
      <c r="ARQ332" s="13" t="s">
        <v>560</v>
      </c>
      <c r="ARR332" s="13" t="s">
        <v>560</v>
      </c>
      <c r="ARS332" s="13" t="s">
        <v>560</v>
      </c>
      <c r="ART332" s="13" t="s">
        <v>560</v>
      </c>
      <c r="ARU332" s="13" t="s">
        <v>560</v>
      </c>
      <c r="ARV332" s="13" t="s">
        <v>560</v>
      </c>
      <c r="ARW332" s="13" t="s">
        <v>560</v>
      </c>
      <c r="ARX332" s="13" t="s">
        <v>560</v>
      </c>
      <c r="ARY332" s="13" t="s">
        <v>560</v>
      </c>
      <c r="ARZ332" s="13" t="s">
        <v>560</v>
      </c>
      <c r="ASA332" s="13" t="s">
        <v>560</v>
      </c>
      <c r="ASB332" s="13" t="s">
        <v>560</v>
      </c>
      <c r="ASC332" s="13" t="s">
        <v>560</v>
      </c>
      <c r="ASD332" s="13" t="s">
        <v>560</v>
      </c>
      <c r="ASE332" s="13" t="s">
        <v>560</v>
      </c>
      <c r="ASF332" s="13" t="s">
        <v>560</v>
      </c>
      <c r="ASG332" s="13" t="s">
        <v>560</v>
      </c>
      <c r="ASH332" s="13" t="s">
        <v>560</v>
      </c>
      <c r="ASI332" s="13" t="s">
        <v>560</v>
      </c>
      <c r="ASJ332" s="13" t="s">
        <v>560</v>
      </c>
      <c r="ASK332" s="13" t="s">
        <v>560</v>
      </c>
      <c r="ASL332" s="13" t="s">
        <v>560</v>
      </c>
      <c r="ASM332" s="13" t="s">
        <v>560</v>
      </c>
      <c r="ASN332" s="13" t="s">
        <v>560</v>
      </c>
      <c r="ASO332" s="13" t="s">
        <v>560</v>
      </c>
      <c r="ASP332" s="13" t="s">
        <v>560</v>
      </c>
      <c r="ASQ332" s="13" t="s">
        <v>560</v>
      </c>
      <c r="ASR332" s="13" t="s">
        <v>560</v>
      </c>
      <c r="ASS332" s="13" t="s">
        <v>560</v>
      </c>
      <c r="AST332" s="13" t="s">
        <v>560</v>
      </c>
      <c r="ASU332" s="13" t="s">
        <v>560</v>
      </c>
      <c r="ASV332" s="13" t="s">
        <v>560</v>
      </c>
      <c r="ASW332" s="13" t="s">
        <v>560</v>
      </c>
      <c r="ASX332" s="13" t="s">
        <v>560</v>
      </c>
      <c r="ASY332" s="13" t="s">
        <v>560</v>
      </c>
      <c r="ASZ332" s="13" t="s">
        <v>560</v>
      </c>
      <c r="ATA332" s="13" t="s">
        <v>560</v>
      </c>
      <c r="ATB332" s="13" t="s">
        <v>560</v>
      </c>
      <c r="ATC332" s="13" t="s">
        <v>560</v>
      </c>
      <c r="ATD332" s="13" t="s">
        <v>560</v>
      </c>
      <c r="ATE332" s="13" t="s">
        <v>560</v>
      </c>
      <c r="ATF332" s="13" t="s">
        <v>560</v>
      </c>
      <c r="ATG332" s="13" t="s">
        <v>560</v>
      </c>
      <c r="ATH332" s="13" t="s">
        <v>560</v>
      </c>
      <c r="ATI332" s="13" t="s">
        <v>560</v>
      </c>
      <c r="ATJ332" s="13" t="s">
        <v>560</v>
      </c>
      <c r="ATK332" s="13" t="s">
        <v>560</v>
      </c>
      <c r="ATL332" s="13" t="s">
        <v>560</v>
      </c>
      <c r="ATM332" s="13" t="s">
        <v>560</v>
      </c>
      <c r="ATN332" s="13" t="s">
        <v>560</v>
      </c>
      <c r="ATO332" s="13" t="s">
        <v>560</v>
      </c>
      <c r="ATP332" s="13" t="s">
        <v>560</v>
      </c>
      <c r="ATQ332" s="13" t="s">
        <v>560</v>
      </c>
      <c r="ATR332" s="13" t="s">
        <v>560</v>
      </c>
      <c r="ATS332" s="13" t="s">
        <v>560</v>
      </c>
      <c r="ATT332" s="13" t="s">
        <v>560</v>
      </c>
      <c r="ATU332" s="13" t="s">
        <v>560</v>
      </c>
      <c r="ATV332" s="13" t="s">
        <v>560</v>
      </c>
      <c r="ATW332" s="13" t="s">
        <v>560</v>
      </c>
      <c r="ATX332" s="13" t="s">
        <v>560</v>
      </c>
      <c r="ATY332" s="13" t="s">
        <v>560</v>
      </c>
      <c r="ATZ332" s="13" t="s">
        <v>560</v>
      </c>
      <c r="AUA332" s="13" t="s">
        <v>560</v>
      </c>
      <c r="AUB332" s="13" t="s">
        <v>560</v>
      </c>
      <c r="AUC332" s="13" t="s">
        <v>560</v>
      </c>
      <c r="AUD332" s="13" t="s">
        <v>560</v>
      </c>
      <c r="AUE332" s="13" t="s">
        <v>560</v>
      </c>
      <c r="AUF332" s="13" t="s">
        <v>560</v>
      </c>
      <c r="AUG332" s="13" t="s">
        <v>560</v>
      </c>
      <c r="AUH332" s="13" t="s">
        <v>560</v>
      </c>
      <c r="AUI332" s="13" t="s">
        <v>560</v>
      </c>
      <c r="AUJ332" s="13" t="s">
        <v>560</v>
      </c>
      <c r="AUK332" s="13" t="s">
        <v>560</v>
      </c>
      <c r="AUL332" s="13" t="s">
        <v>560</v>
      </c>
      <c r="AUM332" s="13" t="s">
        <v>560</v>
      </c>
      <c r="AUN332" s="13" t="s">
        <v>560</v>
      </c>
      <c r="AUO332" s="13" t="s">
        <v>560</v>
      </c>
      <c r="AUP332" s="13" t="s">
        <v>560</v>
      </c>
      <c r="AUQ332" s="13" t="s">
        <v>560</v>
      </c>
      <c r="AUR332" s="13" t="s">
        <v>560</v>
      </c>
      <c r="AUS332" s="13" t="s">
        <v>560</v>
      </c>
      <c r="AUT332" s="13" t="s">
        <v>560</v>
      </c>
      <c r="AUU332" s="13" t="s">
        <v>560</v>
      </c>
      <c r="AUV332" s="13" t="s">
        <v>560</v>
      </c>
      <c r="AUW332" s="13" t="s">
        <v>560</v>
      </c>
      <c r="AUX332" s="13" t="s">
        <v>560</v>
      </c>
      <c r="AUY332" s="13" t="s">
        <v>560</v>
      </c>
      <c r="AUZ332" s="13" t="s">
        <v>560</v>
      </c>
      <c r="AVA332" s="13" t="s">
        <v>560</v>
      </c>
      <c r="AVB332" s="13" t="s">
        <v>560</v>
      </c>
      <c r="AVC332" s="13" t="s">
        <v>560</v>
      </c>
      <c r="AVD332" s="13" t="s">
        <v>560</v>
      </c>
      <c r="AVE332" s="13" t="s">
        <v>560</v>
      </c>
      <c r="AVF332" s="13" t="s">
        <v>560</v>
      </c>
      <c r="AVG332" s="13" t="s">
        <v>560</v>
      </c>
      <c r="AVH332" s="13" t="s">
        <v>560</v>
      </c>
      <c r="AVI332" s="13" t="s">
        <v>560</v>
      </c>
      <c r="AVJ332" s="13" t="s">
        <v>560</v>
      </c>
      <c r="AVK332" s="13" t="s">
        <v>560</v>
      </c>
      <c r="AVL332" s="13" t="s">
        <v>560</v>
      </c>
      <c r="AVM332" s="13" t="s">
        <v>560</v>
      </c>
      <c r="AVN332" s="13" t="s">
        <v>560</v>
      </c>
      <c r="AVO332" s="13" t="s">
        <v>560</v>
      </c>
      <c r="AVP332" s="13" t="s">
        <v>560</v>
      </c>
      <c r="AVQ332" s="13" t="s">
        <v>560</v>
      </c>
      <c r="AVR332" s="13" t="s">
        <v>560</v>
      </c>
      <c r="AVS332" s="13" t="s">
        <v>560</v>
      </c>
      <c r="AVT332" s="13" t="s">
        <v>560</v>
      </c>
      <c r="AVU332" s="13" t="s">
        <v>560</v>
      </c>
      <c r="AVV332" s="13" t="s">
        <v>560</v>
      </c>
      <c r="AVW332" s="13" t="s">
        <v>560</v>
      </c>
      <c r="AVX332" s="13" t="s">
        <v>560</v>
      </c>
      <c r="AVY332" s="13" t="s">
        <v>560</v>
      </c>
      <c r="AVZ332" s="13" t="s">
        <v>560</v>
      </c>
      <c r="AWA332" s="13" t="s">
        <v>560</v>
      </c>
      <c r="AWB332" s="13" t="s">
        <v>560</v>
      </c>
      <c r="AWC332" s="13" t="s">
        <v>560</v>
      </c>
      <c r="AWD332" s="13" t="s">
        <v>560</v>
      </c>
      <c r="AWE332" s="13" t="s">
        <v>560</v>
      </c>
      <c r="AWF332" s="13" t="s">
        <v>560</v>
      </c>
      <c r="AWG332" s="13" t="s">
        <v>560</v>
      </c>
      <c r="AWH332" s="13" t="s">
        <v>560</v>
      </c>
      <c r="AWI332" s="13" t="s">
        <v>560</v>
      </c>
      <c r="AWJ332" s="13" t="s">
        <v>560</v>
      </c>
      <c r="AWK332" s="13" t="s">
        <v>560</v>
      </c>
      <c r="AWL332" s="13" t="s">
        <v>560</v>
      </c>
      <c r="AWM332" s="13" t="s">
        <v>560</v>
      </c>
      <c r="AWN332" s="13" t="s">
        <v>560</v>
      </c>
      <c r="AWO332" s="13" t="s">
        <v>560</v>
      </c>
      <c r="AWP332" s="13" t="s">
        <v>560</v>
      </c>
      <c r="AWQ332" s="13" t="s">
        <v>560</v>
      </c>
      <c r="AWR332" s="13" t="s">
        <v>560</v>
      </c>
      <c r="AWS332" s="13" t="s">
        <v>560</v>
      </c>
      <c r="AWT332" s="13" t="s">
        <v>560</v>
      </c>
      <c r="AWU332" s="13" t="s">
        <v>560</v>
      </c>
      <c r="AWV332" s="13" t="s">
        <v>560</v>
      </c>
      <c r="AWW332" s="13" t="s">
        <v>560</v>
      </c>
      <c r="AWX332" s="13" t="s">
        <v>560</v>
      </c>
      <c r="AWY332" s="13" t="s">
        <v>560</v>
      </c>
      <c r="AWZ332" s="13" t="s">
        <v>560</v>
      </c>
      <c r="AXA332" s="13" t="s">
        <v>560</v>
      </c>
      <c r="AXB332" s="13" t="s">
        <v>560</v>
      </c>
      <c r="AXC332" s="13" t="s">
        <v>560</v>
      </c>
      <c r="AXD332" s="13" t="s">
        <v>560</v>
      </c>
      <c r="AXE332" s="13" t="s">
        <v>560</v>
      </c>
      <c r="AXF332" s="13" t="s">
        <v>560</v>
      </c>
      <c r="AXG332" s="13" t="s">
        <v>560</v>
      </c>
      <c r="AXH332" s="13" t="s">
        <v>560</v>
      </c>
      <c r="AXI332" s="13" t="s">
        <v>560</v>
      </c>
      <c r="AXJ332" s="13" t="s">
        <v>560</v>
      </c>
      <c r="AXK332" s="13" t="s">
        <v>560</v>
      </c>
      <c r="AXL332" s="13" t="s">
        <v>560</v>
      </c>
      <c r="AXM332" s="13" t="s">
        <v>560</v>
      </c>
      <c r="AXN332" s="13" t="s">
        <v>560</v>
      </c>
      <c r="AXO332" s="13" t="s">
        <v>560</v>
      </c>
      <c r="AXP332" s="13" t="s">
        <v>560</v>
      </c>
      <c r="AXQ332" s="13" t="s">
        <v>560</v>
      </c>
      <c r="AXR332" s="13" t="s">
        <v>560</v>
      </c>
      <c r="AXS332" s="13" t="s">
        <v>560</v>
      </c>
      <c r="AXT332" s="13" t="s">
        <v>560</v>
      </c>
      <c r="AXU332" s="13" t="s">
        <v>560</v>
      </c>
      <c r="AXV332" s="13" t="s">
        <v>560</v>
      </c>
      <c r="AXW332" s="13" t="s">
        <v>560</v>
      </c>
      <c r="AXX332" s="13" t="s">
        <v>560</v>
      </c>
      <c r="AXY332" s="13" t="s">
        <v>560</v>
      </c>
      <c r="AXZ332" s="13" t="s">
        <v>560</v>
      </c>
      <c r="AYA332" s="13" t="s">
        <v>560</v>
      </c>
      <c r="AYB332" s="13" t="s">
        <v>560</v>
      </c>
      <c r="AYC332" s="13" t="s">
        <v>560</v>
      </c>
      <c r="AYD332" s="13" t="s">
        <v>560</v>
      </c>
      <c r="AYE332" s="13" t="s">
        <v>560</v>
      </c>
      <c r="AYF332" s="13" t="s">
        <v>560</v>
      </c>
      <c r="AYG332" s="13" t="s">
        <v>560</v>
      </c>
      <c r="AYH332" s="13" t="s">
        <v>560</v>
      </c>
      <c r="AYI332" s="13" t="s">
        <v>560</v>
      </c>
      <c r="AYJ332" s="13" t="s">
        <v>560</v>
      </c>
      <c r="AYK332" s="13" t="s">
        <v>560</v>
      </c>
      <c r="AYL332" s="13" t="s">
        <v>560</v>
      </c>
      <c r="AYM332" s="13" t="s">
        <v>560</v>
      </c>
      <c r="AYN332" s="13" t="s">
        <v>560</v>
      </c>
      <c r="AYO332" s="13" t="s">
        <v>560</v>
      </c>
      <c r="AYP332" s="13" t="s">
        <v>560</v>
      </c>
      <c r="AYQ332" s="13" t="s">
        <v>560</v>
      </c>
      <c r="AYR332" s="13" t="s">
        <v>560</v>
      </c>
      <c r="AYS332" s="13" t="s">
        <v>560</v>
      </c>
      <c r="AYT332" s="13" t="s">
        <v>560</v>
      </c>
      <c r="AYU332" s="13" t="s">
        <v>560</v>
      </c>
      <c r="AYV332" s="13" t="s">
        <v>560</v>
      </c>
      <c r="AYW332" s="13" t="s">
        <v>560</v>
      </c>
      <c r="AYX332" s="13" t="s">
        <v>560</v>
      </c>
      <c r="AYY332" s="13" t="s">
        <v>560</v>
      </c>
      <c r="AYZ332" s="13" t="s">
        <v>560</v>
      </c>
      <c r="AZA332" s="13" t="s">
        <v>560</v>
      </c>
      <c r="AZB332" s="13" t="s">
        <v>560</v>
      </c>
      <c r="AZC332" s="13" t="s">
        <v>560</v>
      </c>
      <c r="AZD332" s="13" t="s">
        <v>560</v>
      </c>
      <c r="AZE332" s="13" t="s">
        <v>560</v>
      </c>
      <c r="AZF332" s="13" t="s">
        <v>560</v>
      </c>
      <c r="AZG332" s="13" t="s">
        <v>560</v>
      </c>
      <c r="AZH332" s="13" t="s">
        <v>560</v>
      </c>
      <c r="AZI332" s="13" t="s">
        <v>560</v>
      </c>
      <c r="AZJ332" s="13" t="s">
        <v>560</v>
      </c>
      <c r="AZK332" s="13" t="s">
        <v>560</v>
      </c>
      <c r="AZL332" s="13" t="s">
        <v>560</v>
      </c>
      <c r="AZM332" s="13" t="s">
        <v>560</v>
      </c>
      <c r="AZN332" s="13" t="s">
        <v>560</v>
      </c>
      <c r="AZO332" s="13" t="s">
        <v>560</v>
      </c>
      <c r="AZP332" s="13" t="s">
        <v>560</v>
      </c>
      <c r="AZQ332" s="13" t="s">
        <v>560</v>
      </c>
      <c r="AZR332" s="13" t="s">
        <v>560</v>
      </c>
      <c r="AZS332" s="13" t="s">
        <v>560</v>
      </c>
      <c r="AZT332" s="13" t="s">
        <v>560</v>
      </c>
      <c r="AZU332" s="13" t="s">
        <v>560</v>
      </c>
      <c r="AZV332" s="13" t="s">
        <v>560</v>
      </c>
      <c r="AZW332" s="13" t="s">
        <v>560</v>
      </c>
      <c r="AZX332" s="13" t="s">
        <v>560</v>
      </c>
      <c r="AZY332" s="13" t="s">
        <v>560</v>
      </c>
      <c r="AZZ332" s="13" t="s">
        <v>560</v>
      </c>
      <c r="BAA332" s="13" t="s">
        <v>560</v>
      </c>
      <c r="BAB332" s="13" t="s">
        <v>560</v>
      </c>
      <c r="BAC332" s="13" t="s">
        <v>560</v>
      </c>
      <c r="BAD332" s="13" t="s">
        <v>560</v>
      </c>
      <c r="BAE332" s="13" t="s">
        <v>560</v>
      </c>
      <c r="BAF332" s="13" t="s">
        <v>560</v>
      </c>
      <c r="BAG332" s="13" t="s">
        <v>560</v>
      </c>
      <c r="BAH332" s="13" t="s">
        <v>560</v>
      </c>
      <c r="BAI332" s="13" t="s">
        <v>560</v>
      </c>
      <c r="BAJ332" s="13" t="s">
        <v>560</v>
      </c>
      <c r="BAK332" s="13" t="s">
        <v>560</v>
      </c>
      <c r="BAL332" s="13" t="s">
        <v>560</v>
      </c>
      <c r="BAM332" s="13" t="s">
        <v>560</v>
      </c>
      <c r="BAN332" s="13" t="s">
        <v>560</v>
      </c>
      <c r="BAO332" s="13" t="s">
        <v>560</v>
      </c>
      <c r="BAP332" s="13" t="s">
        <v>560</v>
      </c>
      <c r="BAQ332" s="13" t="s">
        <v>560</v>
      </c>
      <c r="BAR332" s="13" t="s">
        <v>560</v>
      </c>
      <c r="BAS332" s="13" t="s">
        <v>560</v>
      </c>
      <c r="BAT332" s="13" t="s">
        <v>560</v>
      </c>
      <c r="BAU332" s="13" t="s">
        <v>560</v>
      </c>
      <c r="BAV332" s="13" t="s">
        <v>560</v>
      </c>
      <c r="BAW332" s="13" t="s">
        <v>560</v>
      </c>
      <c r="BAX332" s="13" t="s">
        <v>560</v>
      </c>
      <c r="BAY332" s="13" t="s">
        <v>560</v>
      </c>
      <c r="BAZ332" s="13" t="s">
        <v>560</v>
      </c>
      <c r="BBA332" s="13" t="s">
        <v>560</v>
      </c>
      <c r="BBB332" s="13" t="s">
        <v>560</v>
      </c>
      <c r="BBC332" s="13" t="s">
        <v>560</v>
      </c>
      <c r="BBD332" s="13" t="s">
        <v>560</v>
      </c>
      <c r="BBE332" s="13" t="s">
        <v>560</v>
      </c>
      <c r="BBF332" s="13" t="s">
        <v>560</v>
      </c>
      <c r="BBG332" s="13" t="s">
        <v>560</v>
      </c>
      <c r="BBH332" s="13" t="s">
        <v>560</v>
      </c>
      <c r="BBI332" s="13" t="s">
        <v>560</v>
      </c>
      <c r="BBJ332" s="13" t="s">
        <v>560</v>
      </c>
      <c r="BBK332" s="13" t="s">
        <v>560</v>
      </c>
      <c r="BBL332" s="13" t="s">
        <v>560</v>
      </c>
      <c r="BBM332" s="13" t="s">
        <v>560</v>
      </c>
      <c r="BBN332" s="13" t="s">
        <v>560</v>
      </c>
      <c r="BBO332" s="13" t="s">
        <v>560</v>
      </c>
      <c r="BBP332" s="13" t="s">
        <v>560</v>
      </c>
      <c r="BBQ332" s="13" t="s">
        <v>560</v>
      </c>
      <c r="BBR332" s="13" t="s">
        <v>560</v>
      </c>
      <c r="BBS332" s="13" t="s">
        <v>560</v>
      </c>
      <c r="BBT332" s="13" t="s">
        <v>560</v>
      </c>
      <c r="BBU332" s="13" t="s">
        <v>560</v>
      </c>
      <c r="BBV332" s="13" t="s">
        <v>560</v>
      </c>
      <c r="BBW332" s="13" t="s">
        <v>560</v>
      </c>
      <c r="BBX332" s="13" t="s">
        <v>560</v>
      </c>
      <c r="BBY332" s="13" t="s">
        <v>560</v>
      </c>
      <c r="BBZ332" s="13" t="s">
        <v>560</v>
      </c>
      <c r="BCA332" s="13" t="s">
        <v>560</v>
      </c>
      <c r="BCB332" s="13" t="s">
        <v>560</v>
      </c>
      <c r="BCC332" s="13" t="s">
        <v>560</v>
      </c>
      <c r="BCD332" s="13" t="s">
        <v>560</v>
      </c>
      <c r="BCE332" s="13" t="s">
        <v>560</v>
      </c>
      <c r="BCF332" s="13" t="s">
        <v>560</v>
      </c>
      <c r="BCG332" s="13" t="s">
        <v>560</v>
      </c>
      <c r="BCH332" s="13" t="s">
        <v>560</v>
      </c>
      <c r="BCI332" s="13" t="s">
        <v>560</v>
      </c>
      <c r="BCJ332" s="13" t="s">
        <v>560</v>
      </c>
      <c r="BCK332" s="13" t="s">
        <v>560</v>
      </c>
      <c r="BCL332" s="13" t="s">
        <v>560</v>
      </c>
      <c r="BCM332" s="13" t="s">
        <v>560</v>
      </c>
      <c r="BCN332" s="13" t="s">
        <v>560</v>
      </c>
      <c r="BCO332" s="13" t="s">
        <v>560</v>
      </c>
      <c r="BCP332" s="13" t="s">
        <v>560</v>
      </c>
      <c r="BCQ332" s="13" t="s">
        <v>560</v>
      </c>
      <c r="BCR332" s="13" t="s">
        <v>560</v>
      </c>
      <c r="BCS332" s="13" t="s">
        <v>560</v>
      </c>
      <c r="BCT332" s="13" t="s">
        <v>560</v>
      </c>
      <c r="BCU332" s="13" t="s">
        <v>560</v>
      </c>
      <c r="BCV332" s="13" t="s">
        <v>560</v>
      </c>
      <c r="BCW332" s="13" t="s">
        <v>560</v>
      </c>
      <c r="BCX332" s="13" t="s">
        <v>560</v>
      </c>
      <c r="BCY332" s="13" t="s">
        <v>560</v>
      </c>
      <c r="BCZ332" s="13" t="s">
        <v>560</v>
      </c>
      <c r="BDA332" s="13" t="s">
        <v>560</v>
      </c>
      <c r="BDB332" s="13" t="s">
        <v>560</v>
      </c>
      <c r="BDC332" s="13" t="s">
        <v>560</v>
      </c>
      <c r="BDD332" s="13" t="s">
        <v>560</v>
      </c>
      <c r="BDE332" s="13" t="s">
        <v>560</v>
      </c>
      <c r="BDF332" s="13" t="s">
        <v>560</v>
      </c>
      <c r="BDG332" s="13" t="s">
        <v>560</v>
      </c>
      <c r="BDH332" s="13" t="s">
        <v>560</v>
      </c>
      <c r="BDI332" s="13" t="s">
        <v>560</v>
      </c>
      <c r="BDJ332" s="13" t="s">
        <v>560</v>
      </c>
      <c r="BDK332" s="13" t="s">
        <v>560</v>
      </c>
      <c r="BDL332" s="13" t="s">
        <v>560</v>
      </c>
      <c r="BDM332" s="13" t="s">
        <v>560</v>
      </c>
      <c r="BDN332" s="13" t="s">
        <v>560</v>
      </c>
      <c r="BDO332" s="13" t="s">
        <v>560</v>
      </c>
      <c r="BDP332" s="13" t="s">
        <v>560</v>
      </c>
      <c r="BDQ332" s="13" t="s">
        <v>560</v>
      </c>
      <c r="BDR332" s="13" t="s">
        <v>560</v>
      </c>
      <c r="BDS332" s="13" t="s">
        <v>560</v>
      </c>
      <c r="BDT332" s="13" t="s">
        <v>560</v>
      </c>
      <c r="BDU332" s="13" t="s">
        <v>560</v>
      </c>
      <c r="BDV332" s="13" t="s">
        <v>560</v>
      </c>
      <c r="BDW332" s="13" t="s">
        <v>560</v>
      </c>
      <c r="BDX332" s="13" t="s">
        <v>560</v>
      </c>
      <c r="BDY332" s="13" t="s">
        <v>560</v>
      </c>
      <c r="BDZ332" s="13" t="s">
        <v>560</v>
      </c>
      <c r="BEA332" s="13" t="s">
        <v>560</v>
      </c>
      <c r="BEB332" s="13" t="s">
        <v>560</v>
      </c>
      <c r="BEC332" s="13" t="s">
        <v>560</v>
      </c>
      <c r="BED332" s="13" t="s">
        <v>560</v>
      </c>
      <c r="BEE332" s="13" t="s">
        <v>560</v>
      </c>
      <c r="BEF332" s="13" t="s">
        <v>560</v>
      </c>
      <c r="BEG332" s="13" t="s">
        <v>560</v>
      </c>
      <c r="BEH332" s="13" t="s">
        <v>560</v>
      </c>
      <c r="BEI332" s="13" t="s">
        <v>560</v>
      </c>
      <c r="BEJ332" s="13" t="s">
        <v>560</v>
      </c>
      <c r="BEK332" s="13" t="s">
        <v>560</v>
      </c>
      <c r="BEL332" s="13" t="s">
        <v>560</v>
      </c>
      <c r="BEM332" s="13" t="s">
        <v>560</v>
      </c>
      <c r="BEN332" s="13" t="s">
        <v>560</v>
      </c>
      <c r="BEO332" s="13" t="s">
        <v>560</v>
      </c>
      <c r="BEP332" s="13" t="s">
        <v>560</v>
      </c>
      <c r="BEQ332" s="13" t="s">
        <v>560</v>
      </c>
      <c r="BER332" s="13" t="s">
        <v>560</v>
      </c>
      <c r="BES332" s="13" t="s">
        <v>560</v>
      </c>
      <c r="BET332" s="13" t="s">
        <v>560</v>
      </c>
      <c r="BEU332" s="13" t="s">
        <v>560</v>
      </c>
      <c r="BEV332" s="13" t="s">
        <v>560</v>
      </c>
      <c r="BEW332" s="13" t="s">
        <v>560</v>
      </c>
      <c r="BEX332" s="13" t="s">
        <v>560</v>
      </c>
      <c r="BEY332" s="13" t="s">
        <v>560</v>
      </c>
      <c r="BEZ332" s="13" t="s">
        <v>560</v>
      </c>
      <c r="BFA332" s="13" t="s">
        <v>560</v>
      </c>
      <c r="BFB332" s="13" t="s">
        <v>560</v>
      </c>
      <c r="BFC332" s="13" t="s">
        <v>560</v>
      </c>
      <c r="BFD332" s="13" t="s">
        <v>560</v>
      </c>
      <c r="BFE332" s="13" t="s">
        <v>560</v>
      </c>
      <c r="BFF332" s="13" t="s">
        <v>560</v>
      </c>
      <c r="BFG332" s="13" t="s">
        <v>560</v>
      </c>
      <c r="BFH332" s="13" t="s">
        <v>560</v>
      </c>
      <c r="BFI332" s="13" t="s">
        <v>560</v>
      </c>
      <c r="BFJ332" s="13" t="s">
        <v>560</v>
      </c>
      <c r="BFK332" s="13" t="s">
        <v>560</v>
      </c>
      <c r="BFL332" s="13" t="s">
        <v>560</v>
      </c>
      <c r="BFM332" s="13" t="s">
        <v>560</v>
      </c>
      <c r="BFN332" s="13" t="s">
        <v>560</v>
      </c>
      <c r="BFO332" s="13" t="s">
        <v>560</v>
      </c>
      <c r="BFP332" s="13" t="s">
        <v>560</v>
      </c>
      <c r="BFQ332" s="13" t="s">
        <v>560</v>
      </c>
      <c r="BFR332" s="13" t="s">
        <v>560</v>
      </c>
      <c r="BFS332" s="13" t="s">
        <v>560</v>
      </c>
      <c r="BFT332" s="13" t="s">
        <v>560</v>
      </c>
      <c r="BFU332" s="13" t="s">
        <v>560</v>
      </c>
      <c r="BFV332" s="13" t="s">
        <v>560</v>
      </c>
      <c r="BFW332" s="13" t="s">
        <v>560</v>
      </c>
      <c r="BFX332" s="13" t="s">
        <v>560</v>
      </c>
      <c r="BFY332" s="13" t="s">
        <v>560</v>
      </c>
      <c r="BFZ332" s="13" t="s">
        <v>560</v>
      </c>
      <c r="BGA332" s="13" t="s">
        <v>560</v>
      </c>
      <c r="BGB332" s="13" t="s">
        <v>560</v>
      </c>
      <c r="BGC332" s="13" t="s">
        <v>560</v>
      </c>
      <c r="BGD332" s="13" t="s">
        <v>560</v>
      </c>
      <c r="BGE332" s="13" t="s">
        <v>560</v>
      </c>
      <c r="BGF332" s="13" t="s">
        <v>560</v>
      </c>
      <c r="BGG332" s="13" t="s">
        <v>560</v>
      </c>
      <c r="BGH332" s="13" t="s">
        <v>560</v>
      </c>
      <c r="BGI332" s="13" t="s">
        <v>560</v>
      </c>
      <c r="BGJ332" s="13" t="s">
        <v>560</v>
      </c>
      <c r="BGK332" s="13" t="s">
        <v>560</v>
      </c>
      <c r="BGL332" s="13" t="s">
        <v>560</v>
      </c>
      <c r="BGM332" s="13" t="s">
        <v>560</v>
      </c>
      <c r="BGN332" s="13" t="s">
        <v>560</v>
      </c>
      <c r="BGO332" s="13" t="s">
        <v>560</v>
      </c>
      <c r="BGP332" s="13" t="s">
        <v>560</v>
      </c>
      <c r="BGQ332" s="13" t="s">
        <v>560</v>
      </c>
      <c r="BGR332" s="13" t="s">
        <v>560</v>
      </c>
      <c r="BGS332" s="13" t="s">
        <v>560</v>
      </c>
      <c r="BGT332" s="13" t="s">
        <v>560</v>
      </c>
      <c r="BGU332" s="13" t="s">
        <v>560</v>
      </c>
      <c r="BGV332" s="13" t="s">
        <v>560</v>
      </c>
      <c r="BGW332" s="13" t="s">
        <v>560</v>
      </c>
      <c r="BGX332" s="13" t="s">
        <v>560</v>
      </c>
      <c r="BGY332" s="13" t="s">
        <v>560</v>
      </c>
      <c r="BGZ332" s="13" t="s">
        <v>560</v>
      </c>
      <c r="BHA332" s="13" t="s">
        <v>560</v>
      </c>
      <c r="BHB332" s="13" t="s">
        <v>560</v>
      </c>
      <c r="BHC332" s="13" t="s">
        <v>560</v>
      </c>
      <c r="BHD332" s="13" t="s">
        <v>560</v>
      </c>
      <c r="BHE332" s="13" t="s">
        <v>560</v>
      </c>
      <c r="BHF332" s="13" t="s">
        <v>560</v>
      </c>
      <c r="BHG332" s="13" t="s">
        <v>560</v>
      </c>
      <c r="BHH332" s="13" t="s">
        <v>560</v>
      </c>
      <c r="BHI332" s="13" t="s">
        <v>560</v>
      </c>
      <c r="BHJ332" s="13" t="s">
        <v>560</v>
      </c>
      <c r="BHK332" s="13" t="s">
        <v>560</v>
      </c>
      <c r="BHL332" s="13" t="s">
        <v>560</v>
      </c>
      <c r="BHM332" s="13" t="s">
        <v>560</v>
      </c>
      <c r="BHN332" s="13" t="s">
        <v>560</v>
      </c>
      <c r="BHO332" s="13" t="s">
        <v>560</v>
      </c>
      <c r="BHP332" s="13" t="s">
        <v>560</v>
      </c>
      <c r="BHQ332" s="13" t="s">
        <v>560</v>
      </c>
      <c r="BHR332" s="13" t="s">
        <v>560</v>
      </c>
      <c r="BHS332" s="13" t="s">
        <v>560</v>
      </c>
      <c r="BHT332" s="13" t="s">
        <v>560</v>
      </c>
      <c r="BHU332" s="13" t="s">
        <v>560</v>
      </c>
      <c r="BHV332" s="13" t="s">
        <v>560</v>
      </c>
      <c r="BHW332" s="13" t="s">
        <v>560</v>
      </c>
      <c r="BHX332" s="13" t="s">
        <v>560</v>
      </c>
      <c r="BHY332" s="13" t="s">
        <v>560</v>
      </c>
      <c r="BHZ332" s="13" t="s">
        <v>560</v>
      </c>
      <c r="BIA332" s="13" t="s">
        <v>560</v>
      </c>
      <c r="BIB332" s="13" t="s">
        <v>560</v>
      </c>
      <c r="BIC332" s="13" t="s">
        <v>560</v>
      </c>
      <c r="BID332" s="13" t="s">
        <v>560</v>
      </c>
      <c r="BIE332" s="13" t="s">
        <v>560</v>
      </c>
      <c r="BIF332" s="13" t="s">
        <v>560</v>
      </c>
      <c r="BIG332" s="13" t="s">
        <v>560</v>
      </c>
      <c r="BIH332" s="13" t="s">
        <v>560</v>
      </c>
      <c r="BII332" s="13" t="s">
        <v>560</v>
      </c>
      <c r="BIJ332" s="13" t="s">
        <v>560</v>
      </c>
      <c r="BIK332" s="13" t="s">
        <v>560</v>
      </c>
      <c r="BIL332" s="13" t="s">
        <v>560</v>
      </c>
      <c r="BIM332" s="13" t="s">
        <v>560</v>
      </c>
      <c r="BIN332" s="13" t="s">
        <v>560</v>
      </c>
      <c r="BIO332" s="13" t="s">
        <v>560</v>
      </c>
      <c r="BIP332" s="13" t="s">
        <v>560</v>
      </c>
      <c r="BIQ332" s="13" t="s">
        <v>560</v>
      </c>
      <c r="BIR332" s="13" t="s">
        <v>560</v>
      </c>
      <c r="BIS332" s="13" t="s">
        <v>560</v>
      </c>
      <c r="BIT332" s="13" t="s">
        <v>560</v>
      </c>
      <c r="BIU332" s="13" t="s">
        <v>560</v>
      </c>
      <c r="BIV332" s="13" t="s">
        <v>560</v>
      </c>
      <c r="BIW332" s="13" t="s">
        <v>560</v>
      </c>
      <c r="BIX332" s="13" t="s">
        <v>560</v>
      </c>
      <c r="BIY332" s="13" t="s">
        <v>560</v>
      </c>
      <c r="BIZ332" s="13" t="s">
        <v>560</v>
      </c>
      <c r="BJA332" s="13" t="s">
        <v>560</v>
      </c>
      <c r="BJB332" s="13" t="s">
        <v>560</v>
      </c>
      <c r="BJC332" s="13" t="s">
        <v>560</v>
      </c>
      <c r="BJD332" s="13" t="s">
        <v>560</v>
      </c>
      <c r="BJE332" s="13" t="s">
        <v>560</v>
      </c>
      <c r="BJF332" s="13" t="s">
        <v>560</v>
      </c>
      <c r="BJG332" s="13" t="s">
        <v>560</v>
      </c>
      <c r="BJH332" s="13" t="s">
        <v>560</v>
      </c>
      <c r="BJI332" s="13" t="s">
        <v>560</v>
      </c>
      <c r="BJJ332" s="13" t="s">
        <v>560</v>
      </c>
      <c r="BJK332" s="13" t="s">
        <v>560</v>
      </c>
      <c r="BJL332" s="13" t="s">
        <v>560</v>
      </c>
      <c r="BJM332" s="13" t="s">
        <v>560</v>
      </c>
      <c r="BJN332" s="13" t="s">
        <v>560</v>
      </c>
      <c r="BJO332" s="13" t="s">
        <v>560</v>
      </c>
      <c r="BJP332" s="13" t="s">
        <v>560</v>
      </c>
      <c r="BJQ332" s="13" t="s">
        <v>560</v>
      </c>
      <c r="BJR332" s="13" t="s">
        <v>560</v>
      </c>
      <c r="BJS332" s="13" t="s">
        <v>560</v>
      </c>
      <c r="BJT332" s="13" t="s">
        <v>560</v>
      </c>
      <c r="BJU332" s="13" t="s">
        <v>560</v>
      </c>
      <c r="BJV332" s="13" t="s">
        <v>560</v>
      </c>
      <c r="BJW332" s="13" t="s">
        <v>560</v>
      </c>
      <c r="BJX332" s="13" t="s">
        <v>560</v>
      </c>
      <c r="BJY332" s="13" t="s">
        <v>560</v>
      </c>
      <c r="BJZ332" s="13" t="s">
        <v>560</v>
      </c>
      <c r="BKA332" s="13" t="s">
        <v>560</v>
      </c>
      <c r="BKB332" s="13" t="s">
        <v>560</v>
      </c>
      <c r="BKC332" s="13" t="s">
        <v>560</v>
      </c>
      <c r="BKD332" s="13" t="s">
        <v>560</v>
      </c>
      <c r="BKE332" s="13" t="s">
        <v>560</v>
      </c>
      <c r="BKF332" s="13" t="s">
        <v>560</v>
      </c>
      <c r="BKG332" s="13" t="s">
        <v>560</v>
      </c>
      <c r="BKH332" s="13" t="s">
        <v>560</v>
      </c>
      <c r="BKI332" s="13" t="s">
        <v>560</v>
      </c>
      <c r="BKJ332" s="13" t="s">
        <v>560</v>
      </c>
      <c r="BKK332" s="13" t="s">
        <v>560</v>
      </c>
      <c r="BKL332" s="13" t="s">
        <v>560</v>
      </c>
      <c r="BKM332" s="13" t="s">
        <v>560</v>
      </c>
      <c r="BKN332" s="13" t="s">
        <v>560</v>
      </c>
      <c r="BKO332" s="13" t="s">
        <v>560</v>
      </c>
      <c r="BKP332" s="13" t="s">
        <v>560</v>
      </c>
      <c r="BKQ332" s="13" t="s">
        <v>560</v>
      </c>
      <c r="BKR332" s="13" t="s">
        <v>560</v>
      </c>
      <c r="BKS332" s="13" t="s">
        <v>560</v>
      </c>
      <c r="BKT332" s="13" t="s">
        <v>560</v>
      </c>
      <c r="BKU332" s="13" t="s">
        <v>560</v>
      </c>
      <c r="BKV332" s="13" t="s">
        <v>560</v>
      </c>
      <c r="BKW332" s="13" t="s">
        <v>560</v>
      </c>
      <c r="BKX332" s="13" t="s">
        <v>560</v>
      </c>
      <c r="BKY332" s="13" t="s">
        <v>560</v>
      </c>
      <c r="BKZ332" s="13" t="s">
        <v>560</v>
      </c>
      <c r="BLA332" s="13" t="s">
        <v>560</v>
      </c>
      <c r="BLB332" s="13" t="s">
        <v>560</v>
      </c>
      <c r="BLC332" s="13" t="s">
        <v>560</v>
      </c>
      <c r="BLD332" s="13" t="s">
        <v>560</v>
      </c>
      <c r="BLE332" s="13" t="s">
        <v>560</v>
      </c>
      <c r="BLF332" s="13" t="s">
        <v>560</v>
      </c>
      <c r="BLG332" s="13" t="s">
        <v>560</v>
      </c>
      <c r="BLH332" s="13" t="s">
        <v>560</v>
      </c>
      <c r="BLI332" s="13" t="s">
        <v>560</v>
      </c>
      <c r="BLJ332" s="13" t="s">
        <v>560</v>
      </c>
      <c r="BLK332" s="13" t="s">
        <v>560</v>
      </c>
      <c r="BLL332" s="13" t="s">
        <v>560</v>
      </c>
      <c r="BLM332" s="13" t="s">
        <v>560</v>
      </c>
      <c r="BLN332" s="13" t="s">
        <v>560</v>
      </c>
      <c r="BLO332" s="13" t="s">
        <v>560</v>
      </c>
      <c r="BLP332" s="13" t="s">
        <v>560</v>
      </c>
      <c r="BLQ332" s="13" t="s">
        <v>560</v>
      </c>
      <c r="BLR332" s="13" t="s">
        <v>560</v>
      </c>
      <c r="BLS332" s="13" t="s">
        <v>560</v>
      </c>
      <c r="BLT332" s="13" t="s">
        <v>560</v>
      </c>
      <c r="BLU332" s="13" t="s">
        <v>560</v>
      </c>
      <c r="BLV332" s="13" t="s">
        <v>560</v>
      </c>
      <c r="BLW332" s="13" t="s">
        <v>560</v>
      </c>
      <c r="BLX332" s="13" t="s">
        <v>560</v>
      </c>
      <c r="BLY332" s="13" t="s">
        <v>560</v>
      </c>
      <c r="BLZ332" s="13" t="s">
        <v>560</v>
      </c>
      <c r="BMA332" s="13" t="s">
        <v>560</v>
      </c>
      <c r="BMB332" s="13" t="s">
        <v>560</v>
      </c>
      <c r="BMC332" s="13" t="s">
        <v>560</v>
      </c>
      <c r="BMD332" s="13" t="s">
        <v>560</v>
      </c>
      <c r="BME332" s="13" t="s">
        <v>560</v>
      </c>
      <c r="BMF332" s="13" t="s">
        <v>560</v>
      </c>
      <c r="BMG332" s="13" t="s">
        <v>560</v>
      </c>
      <c r="BMH332" s="13" t="s">
        <v>560</v>
      </c>
      <c r="BMI332" s="13" t="s">
        <v>560</v>
      </c>
      <c r="BMJ332" s="13" t="s">
        <v>560</v>
      </c>
      <c r="BMK332" s="13" t="s">
        <v>560</v>
      </c>
      <c r="BML332" s="13" t="s">
        <v>560</v>
      </c>
      <c r="BMM332" s="13" t="s">
        <v>560</v>
      </c>
      <c r="BMN332" s="13" t="s">
        <v>560</v>
      </c>
      <c r="BMO332" s="13" t="s">
        <v>560</v>
      </c>
      <c r="BMP332" s="13" t="s">
        <v>560</v>
      </c>
      <c r="BMQ332" s="13" t="s">
        <v>560</v>
      </c>
      <c r="BMR332" s="13" t="s">
        <v>560</v>
      </c>
      <c r="BMS332" s="13" t="s">
        <v>560</v>
      </c>
      <c r="BMT332" s="13" t="s">
        <v>560</v>
      </c>
      <c r="BMU332" s="13" t="s">
        <v>560</v>
      </c>
      <c r="BMV332" s="13" t="s">
        <v>560</v>
      </c>
      <c r="BMW332" s="13" t="s">
        <v>560</v>
      </c>
      <c r="BMX332" s="13" t="s">
        <v>560</v>
      </c>
      <c r="BMY332" s="13" t="s">
        <v>560</v>
      </c>
      <c r="BMZ332" s="13" t="s">
        <v>560</v>
      </c>
      <c r="BNA332" s="13" t="s">
        <v>560</v>
      </c>
      <c r="BNB332" s="13" t="s">
        <v>560</v>
      </c>
      <c r="BNC332" s="13" t="s">
        <v>560</v>
      </c>
      <c r="BND332" s="13" t="s">
        <v>560</v>
      </c>
      <c r="BNE332" s="13" t="s">
        <v>560</v>
      </c>
      <c r="BNF332" s="13" t="s">
        <v>560</v>
      </c>
      <c r="BNG332" s="13" t="s">
        <v>560</v>
      </c>
      <c r="BNH332" s="13" t="s">
        <v>560</v>
      </c>
      <c r="BNI332" s="13" t="s">
        <v>560</v>
      </c>
      <c r="BNJ332" s="13" t="s">
        <v>560</v>
      </c>
      <c r="BNK332" s="13" t="s">
        <v>560</v>
      </c>
      <c r="BNL332" s="13" t="s">
        <v>560</v>
      </c>
      <c r="BNM332" s="13" t="s">
        <v>560</v>
      </c>
      <c r="BNN332" s="13" t="s">
        <v>560</v>
      </c>
      <c r="BNO332" s="13" t="s">
        <v>560</v>
      </c>
      <c r="BNP332" s="13" t="s">
        <v>560</v>
      </c>
      <c r="BNQ332" s="13" t="s">
        <v>560</v>
      </c>
      <c r="BNR332" s="13" t="s">
        <v>560</v>
      </c>
      <c r="BNS332" s="13" t="s">
        <v>560</v>
      </c>
      <c r="BNT332" s="13" t="s">
        <v>560</v>
      </c>
      <c r="BNU332" s="13" t="s">
        <v>560</v>
      </c>
      <c r="BNV332" s="13" t="s">
        <v>560</v>
      </c>
      <c r="BNW332" s="13" t="s">
        <v>560</v>
      </c>
      <c r="BNX332" s="13" t="s">
        <v>560</v>
      </c>
      <c r="BNY332" s="13" t="s">
        <v>560</v>
      </c>
      <c r="BNZ332" s="13" t="s">
        <v>560</v>
      </c>
      <c r="BOA332" s="13" t="s">
        <v>560</v>
      </c>
      <c r="BOB332" s="13" t="s">
        <v>560</v>
      </c>
      <c r="BOC332" s="13" t="s">
        <v>560</v>
      </c>
      <c r="BOD332" s="13" t="s">
        <v>560</v>
      </c>
      <c r="BOE332" s="13" t="s">
        <v>560</v>
      </c>
      <c r="BOF332" s="13" t="s">
        <v>560</v>
      </c>
      <c r="BOG332" s="13" t="s">
        <v>560</v>
      </c>
      <c r="BOH332" s="13" t="s">
        <v>560</v>
      </c>
      <c r="BOI332" s="13" t="s">
        <v>560</v>
      </c>
      <c r="BOJ332" s="13" t="s">
        <v>560</v>
      </c>
      <c r="BOK332" s="13" t="s">
        <v>560</v>
      </c>
      <c r="BOL332" s="13" t="s">
        <v>560</v>
      </c>
      <c r="BOM332" s="13" t="s">
        <v>560</v>
      </c>
      <c r="BON332" s="13" t="s">
        <v>560</v>
      </c>
      <c r="BOO332" s="13" t="s">
        <v>560</v>
      </c>
      <c r="BOP332" s="13" t="s">
        <v>560</v>
      </c>
      <c r="BOQ332" s="13" t="s">
        <v>560</v>
      </c>
      <c r="BOR332" s="13" t="s">
        <v>560</v>
      </c>
      <c r="BOS332" s="13" t="s">
        <v>560</v>
      </c>
      <c r="BOT332" s="13" t="s">
        <v>560</v>
      </c>
      <c r="BOU332" s="13" t="s">
        <v>560</v>
      </c>
      <c r="BOV332" s="13" t="s">
        <v>560</v>
      </c>
      <c r="BOW332" s="13" t="s">
        <v>560</v>
      </c>
      <c r="BOX332" s="13" t="s">
        <v>560</v>
      </c>
      <c r="BOY332" s="13" t="s">
        <v>560</v>
      </c>
      <c r="BOZ332" s="13" t="s">
        <v>560</v>
      </c>
      <c r="BPA332" s="13" t="s">
        <v>560</v>
      </c>
      <c r="BPB332" s="13" t="s">
        <v>560</v>
      </c>
      <c r="BPC332" s="13" t="s">
        <v>560</v>
      </c>
      <c r="BPD332" s="13" t="s">
        <v>560</v>
      </c>
      <c r="BPE332" s="13" t="s">
        <v>560</v>
      </c>
      <c r="BPF332" s="13" t="s">
        <v>560</v>
      </c>
      <c r="BPG332" s="13" t="s">
        <v>560</v>
      </c>
      <c r="BPH332" s="13" t="s">
        <v>560</v>
      </c>
      <c r="BPI332" s="13" t="s">
        <v>560</v>
      </c>
      <c r="BPJ332" s="13" t="s">
        <v>560</v>
      </c>
      <c r="BPK332" s="13" t="s">
        <v>560</v>
      </c>
      <c r="BPL332" s="13" t="s">
        <v>560</v>
      </c>
      <c r="BPM332" s="13" t="s">
        <v>560</v>
      </c>
      <c r="BPN332" s="13" t="s">
        <v>560</v>
      </c>
      <c r="BPO332" s="13" t="s">
        <v>560</v>
      </c>
      <c r="BPP332" s="13" t="s">
        <v>560</v>
      </c>
      <c r="BPQ332" s="13" t="s">
        <v>560</v>
      </c>
      <c r="BPR332" s="13" t="s">
        <v>560</v>
      </c>
      <c r="BPS332" s="13" t="s">
        <v>560</v>
      </c>
      <c r="BPT332" s="13" t="s">
        <v>560</v>
      </c>
      <c r="BPU332" s="13" t="s">
        <v>560</v>
      </c>
      <c r="BPV332" s="13" t="s">
        <v>560</v>
      </c>
      <c r="BPW332" s="13" t="s">
        <v>560</v>
      </c>
      <c r="BPX332" s="13" t="s">
        <v>560</v>
      </c>
      <c r="BPY332" s="13" t="s">
        <v>560</v>
      </c>
      <c r="BPZ332" s="13" t="s">
        <v>560</v>
      </c>
      <c r="BQA332" s="13" t="s">
        <v>560</v>
      </c>
      <c r="BQB332" s="13" t="s">
        <v>560</v>
      </c>
      <c r="BQC332" s="13" t="s">
        <v>560</v>
      </c>
      <c r="BQD332" s="13" t="s">
        <v>560</v>
      </c>
      <c r="BQE332" s="13" t="s">
        <v>560</v>
      </c>
      <c r="BQF332" s="13" t="s">
        <v>560</v>
      </c>
      <c r="BQG332" s="13" t="s">
        <v>560</v>
      </c>
      <c r="BQH332" s="13" t="s">
        <v>560</v>
      </c>
      <c r="BQI332" s="13" t="s">
        <v>560</v>
      </c>
      <c r="BQJ332" s="13" t="s">
        <v>560</v>
      </c>
      <c r="BQK332" s="13" t="s">
        <v>560</v>
      </c>
      <c r="BQL332" s="13" t="s">
        <v>560</v>
      </c>
      <c r="BQM332" s="13" t="s">
        <v>560</v>
      </c>
      <c r="BQN332" s="13" t="s">
        <v>560</v>
      </c>
      <c r="BQO332" s="13" t="s">
        <v>560</v>
      </c>
      <c r="BQP332" s="13" t="s">
        <v>560</v>
      </c>
      <c r="BQQ332" s="13" t="s">
        <v>560</v>
      </c>
      <c r="BQR332" s="13" t="s">
        <v>560</v>
      </c>
      <c r="BQS332" s="13" t="s">
        <v>560</v>
      </c>
      <c r="BQT332" s="13" t="s">
        <v>560</v>
      </c>
      <c r="BQU332" s="13" t="s">
        <v>560</v>
      </c>
      <c r="BQV332" s="13" t="s">
        <v>560</v>
      </c>
      <c r="BQW332" s="13" t="s">
        <v>560</v>
      </c>
      <c r="BQX332" s="13" t="s">
        <v>560</v>
      </c>
      <c r="BQY332" s="13" t="s">
        <v>560</v>
      </c>
      <c r="BQZ332" s="13" t="s">
        <v>560</v>
      </c>
      <c r="BRA332" s="13" t="s">
        <v>560</v>
      </c>
      <c r="BRB332" s="13" t="s">
        <v>560</v>
      </c>
      <c r="BRC332" s="13" t="s">
        <v>560</v>
      </c>
      <c r="BRD332" s="13" t="s">
        <v>560</v>
      </c>
      <c r="BRE332" s="13" t="s">
        <v>560</v>
      </c>
      <c r="BRF332" s="13" t="s">
        <v>560</v>
      </c>
      <c r="BRG332" s="13" t="s">
        <v>560</v>
      </c>
      <c r="BRH332" s="13" t="s">
        <v>560</v>
      </c>
      <c r="BRI332" s="13" t="s">
        <v>560</v>
      </c>
      <c r="BRJ332" s="13" t="s">
        <v>560</v>
      </c>
      <c r="BRK332" s="13" t="s">
        <v>560</v>
      </c>
      <c r="BRL332" s="13" t="s">
        <v>560</v>
      </c>
      <c r="BRM332" s="13" t="s">
        <v>560</v>
      </c>
      <c r="BRN332" s="13" t="s">
        <v>560</v>
      </c>
      <c r="BRO332" s="13" t="s">
        <v>560</v>
      </c>
      <c r="BRP332" s="13" t="s">
        <v>560</v>
      </c>
      <c r="BRQ332" s="13" t="s">
        <v>560</v>
      </c>
      <c r="BRR332" s="13" t="s">
        <v>560</v>
      </c>
      <c r="BRS332" s="13" t="s">
        <v>560</v>
      </c>
      <c r="BRT332" s="13" t="s">
        <v>560</v>
      </c>
      <c r="BRU332" s="13" t="s">
        <v>560</v>
      </c>
      <c r="BRV332" s="13" t="s">
        <v>560</v>
      </c>
      <c r="BRW332" s="13" t="s">
        <v>560</v>
      </c>
      <c r="BRX332" s="13" t="s">
        <v>560</v>
      </c>
      <c r="BRY332" s="13" t="s">
        <v>560</v>
      </c>
      <c r="BRZ332" s="13" t="s">
        <v>560</v>
      </c>
      <c r="BSA332" s="13" t="s">
        <v>560</v>
      </c>
      <c r="BSB332" s="13" t="s">
        <v>560</v>
      </c>
      <c r="BSC332" s="13" t="s">
        <v>560</v>
      </c>
      <c r="BSD332" s="13" t="s">
        <v>560</v>
      </c>
      <c r="BSE332" s="13" t="s">
        <v>560</v>
      </c>
      <c r="BSF332" s="13" t="s">
        <v>560</v>
      </c>
      <c r="BSG332" s="13" t="s">
        <v>560</v>
      </c>
      <c r="BSH332" s="13" t="s">
        <v>560</v>
      </c>
      <c r="BSI332" s="13" t="s">
        <v>560</v>
      </c>
      <c r="BSJ332" s="13" t="s">
        <v>560</v>
      </c>
      <c r="BSK332" s="13" t="s">
        <v>560</v>
      </c>
      <c r="BSL332" s="13" t="s">
        <v>560</v>
      </c>
      <c r="BSM332" s="13" t="s">
        <v>560</v>
      </c>
      <c r="BSN332" s="13" t="s">
        <v>560</v>
      </c>
      <c r="BSO332" s="13" t="s">
        <v>560</v>
      </c>
      <c r="BSP332" s="13" t="s">
        <v>560</v>
      </c>
      <c r="BSQ332" s="13" t="s">
        <v>560</v>
      </c>
      <c r="BSR332" s="13" t="s">
        <v>560</v>
      </c>
      <c r="BSS332" s="13" t="s">
        <v>560</v>
      </c>
      <c r="BST332" s="13" t="s">
        <v>560</v>
      </c>
      <c r="BSU332" s="13" t="s">
        <v>560</v>
      </c>
      <c r="BSV332" s="13" t="s">
        <v>560</v>
      </c>
      <c r="BSW332" s="13" t="s">
        <v>560</v>
      </c>
      <c r="BSX332" s="13" t="s">
        <v>560</v>
      </c>
      <c r="BSY332" s="13" t="s">
        <v>560</v>
      </c>
      <c r="BSZ332" s="13" t="s">
        <v>560</v>
      </c>
      <c r="BTA332" s="13" t="s">
        <v>560</v>
      </c>
      <c r="BTB332" s="13" t="s">
        <v>560</v>
      </c>
      <c r="BTC332" s="13" t="s">
        <v>560</v>
      </c>
      <c r="BTD332" s="13" t="s">
        <v>560</v>
      </c>
      <c r="BTE332" s="13" t="s">
        <v>560</v>
      </c>
      <c r="BTF332" s="13" t="s">
        <v>560</v>
      </c>
      <c r="BTG332" s="13" t="s">
        <v>560</v>
      </c>
      <c r="BTH332" s="13" t="s">
        <v>560</v>
      </c>
      <c r="BTI332" s="13" t="s">
        <v>560</v>
      </c>
      <c r="BTJ332" s="13" t="s">
        <v>560</v>
      </c>
      <c r="BTK332" s="13" t="s">
        <v>560</v>
      </c>
      <c r="BTL332" s="13" t="s">
        <v>560</v>
      </c>
      <c r="BTM332" s="13" t="s">
        <v>560</v>
      </c>
      <c r="BTN332" s="13" t="s">
        <v>560</v>
      </c>
      <c r="BTO332" s="13" t="s">
        <v>560</v>
      </c>
      <c r="BTP332" s="13" t="s">
        <v>560</v>
      </c>
      <c r="BTQ332" s="13" t="s">
        <v>560</v>
      </c>
      <c r="BTR332" s="13" t="s">
        <v>560</v>
      </c>
      <c r="BTS332" s="13" t="s">
        <v>560</v>
      </c>
      <c r="BTT332" s="13" t="s">
        <v>560</v>
      </c>
      <c r="BTU332" s="13" t="s">
        <v>560</v>
      </c>
      <c r="BTV332" s="13" t="s">
        <v>560</v>
      </c>
      <c r="BTW332" s="13" t="s">
        <v>560</v>
      </c>
      <c r="BTX332" s="13" t="s">
        <v>560</v>
      </c>
      <c r="BTY332" s="13" t="s">
        <v>560</v>
      </c>
      <c r="BTZ332" s="13" t="s">
        <v>560</v>
      </c>
      <c r="BUA332" s="13" t="s">
        <v>560</v>
      </c>
      <c r="BUB332" s="13" t="s">
        <v>560</v>
      </c>
      <c r="BUC332" s="13" t="s">
        <v>560</v>
      </c>
      <c r="BUD332" s="13" t="s">
        <v>560</v>
      </c>
      <c r="BUE332" s="13" t="s">
        <v>560</v>
      </c>
      <c r="BUF332" s="13" t="s">
        <v>560</v>
      </c>
      <c r="BUG332" s="13" t="s">
        <v>560</v>
      </c>
      <c r="BUH332" s="13" t="s">
        <v>560</v>
      </c>
      <c r="BUI332" s="13" t="s">
        <v>560</v>
      </c>
      <c r="BUJ332" s="13" t="s">
        <v>560</v>
      </c>
      <c r="BUK332" s="13" t="s">
        <v>560</v>
      </c>
      <c r="BUL332" s="13" t="s">
        <v>560</v>
      </c>
      <c r="BUM332" s="13" t="s">
        <v>560</v>
      </c>
      <c r="BUN332" s="13" t="s">
        <v>560</v>
      </c>
      <c r="BUO332" s="13" t="s">
        <v>560</v>
      </c>
      <c r="BUP332" s="13" t="s">
        <v>560</v>
      </c>
      <c r="BUQ332" s="13" t="s">
        <v>560</v>
      </c>
      <c r="BUR332" s="13" t="s">
        <v>560</v>
      </c>
      <c r="BUS332" s="13" t="s">
        <v>560</v>
      </c>
      <c r="BUT332" s="13" t="s">
        <v>560</v>
      </c>
      <c r="BUU332" s="13" t="s">
        <v>560</v>
      </c>
      <c r="BUV332" s="13" t="s">
        <v>560</v>
      </c>
      <c r="BUW332" s="13" t="s">
        <v>560</v>
      </c>
      <c r="BUX332" s="13" t="s">
        <v>560</v>
      </c>
      <c r="BUY332" s="13" t="s">
        <v>560</v>
      </c>
      <c r="BUZ332" s="13" t="s">
        <v>560</v>
      </c>
      <c r="BVA332" s="13" t="s">
        <v>560</v>
      </c>
      <c r="BVB332" s="13" t="s">
        <v>560</v>
      </c>
      <c r="BVC332" s="13" t="s">
        <v>560</v>
      </c>
      <c r="BVD332" s="13" t="s">
        <v>560</v>
      </c>
      <c r="BVE332" s="13" t="s">
        <v>560</v>
      </c>
      <c r="BVF332" s="13" t="s">
        <v>560</v>
      </c>
      <c r="BVG332" s="13" t="s">
        <v>560</v>
      </c>
      <c r="BVH332" s="13" t="s">
        <v>560</v>
      </c>
      <c r="BVI332" s="13" t="s">
        <v>560</v>
      </c>
      <c r="BVJ332" s="13" t="s">
        <v>560</v>
      </c>
      <c r="BVK332" s="13" t="s">
        <v>560</v>
      </c>
      <c r="BVL332" s="13" t="s">
        <v>560</v>
      </c>
      <c r="BVM332" s="13" t="s">
        <v>560</v>
      </c>
      <c r="BVN332" s="13" t="s">
        <v>560</v>
      </c>
      <c r="BVO332" s="13" t="s">
        <v>560</v>
      </c>
      <c r="BVP332" s="13" t="s">
        <v>560</v>
      </c>
      <c r="BVQ332" s="13" t="s">
        <v>560</v>
      </c>
      <c r="BVR332" s="13" t="s">
        <v>560</v>
      </c>
      <c r="BVS332" s="13" t="s">
        <v>560</v>
      </c>
      <c r="BVT332" s="13" t="s">
        <v>560</v>
      </c>
      <c r="BVU332" s="13" t="s">
        <v>560</v>
      </c>
      <c r="BVV332" s="13" t="s">
        <v>560</v>
      </c>
      <c r="BVW332" s="13" t="s">
        <v>560</v>
      </c>
      <c r="BVX332" s="13" t="s">
        <v>560</v>
      </c>
      <c r="BVY332" s="13" t="s">
        <v>560</v>
      </c>
      <c r="BVZ332" s="13" t="s">
        <v>560</v>
      </c>
      <c r="BWA332" s="13" t="s">
        <v>560</v>
      </c>
      <c r="BWB332" s="13" t="s">
        <v>560</v>
      </c>
      <c r="BWC332" s="13" t="s">
        <v>560</v>
      </c>
      <c r="BWD332" s="13" t="s">
        <v>560</v>
      </c>
      <c r="BWE332" s="13" t="s">
        <v>560</v>
      </c>
      <c r="BWF332" s="13" t="s">
        <v>560</v>
      </c>
      <c r="BWG332" s="13" t="s">
        <v>560</v>
      </c>
      <c r="BWH332" s="13" t="s">
        <v>560</v>
      </c>
      <c r="BWI332" s="13" t="s">
        <v>560</v>
      </c>
      <c r="BWJ332" s="13" t="s">
        <v>560</v>
      </c>
      <c r="BWK332" s="13" t="s">
        <v>560</v>
      </c>
      <c r="BWL332" s="13" t="s">
        <v>560</v>
      </c>
      <c r="BWM332" s="13" t="s">
        <v>560</v>
      </c>
      <c r="BWN332" s="13" t="s">
        <v>560</v>
      </c>
      <c r="BWO332" s="13" t="s">
        <v>560</v>
      </c>
      <c r="BWP332" s="13" t="s">
        <v>560</v>
      </c>
      <c r="BWQ332" s="13" t="s">
        <v>560</v>
      </c>
      <c r="BWR332" s="13" t="s">
        <v>560</v>
      </c>
      <c r="BWS332" s="13" t="s">
        <v>560</v>
      </c>
      <c r="BWT332" s="13" t="s">
        <v>560</v>
      </c>
      <c r="BWU332" s="13" t="s">
        <v>560</v>
      </c>
      <c r="BWV332" s="13" t="s">
        <v>560</v>
      </c>
      <c r="BWW332" s="13" t="s">
        <v>560</v>
      </c>
      <c r="BWX332" s="13" t="s">
        <v>560</v>
      </c>
      <c r="BWY332" s="13" t="s">
        <v>560</v>
      </c>
      <c r="BWZ332" s="13" t="s">
        <v>560</v>
      </c>
      <c r="BXA332" s="13" t="s">
        <v>560</v>
      </c>
      <c r="BXB332" s="13" t="s">
        <v>560</v>
      </c>
      <c r="BXC332" s="13" t="s">
        <v>560</v>
      </c>
      <c r="BXD332" s="13" t="s">
        <v>560</v>
      </c>
      <c r="BXE332" s="13" t="s">
        <v>560</v>
      </c>
      <c r="BXF332" s="13" t="s">
        <v>560</v>
      </c>
      <c r="BXG332" s="13" t="s">
        <v>560</v>
      </c>
      <c r="BXH332" s="13" t="s">
        <v>560</v>
      </c>
      <c r="BXI332" s="13" t="s">
        <v>560</v>
      </c>
      <c r="BXJ332" s="13" t="s">
        <v>560</v>
      </c>
      <c r="BXK332" s="13" t="s">
        <v>560</v>
      </c>
      <c r="BXL332" s="13" t="s">
        <v>560</v>
      </c>
      <c r="BXM332" s="13" t="s">
        <v>560</v>
      </c>
      <c r="BXN332" s="13" t="s">
        <v>560</v>
      </c>
      <c r="BXO332" s="13" t="s">
        <v>560</v>
      </c>
      <c r="BXP332" s="13" t="s">
        <v>560</v>
      </c>
      <c r="BXQ332" s="13" t="s">
        <v>560</v>
      </c>
      <c r="BXR332" s="13" t="s">
        <v>560</v>
      </c>
      <c r="BXS332" s="13" t="s">
        <v>560</v>
      </c>
      <c r="BXT332" s="13" t="s">
        <v>560</v>
      </c>
      <c r="BXU332" s="13" t="s">
        <v>560</v>
      </c>
      <c r="BXV332" s="13" t="s">
        <v>560</v>
      </c>
      <c r="BXW332" s="13" t="s">
        <v>560</v>
      </c>
      <c r="BXX332" s="13" t="s">
        <v>560</v>
      </c>
      <c r="BXY332" s="13" t="s">
        <v>560</v>
      </c>
      <c r="BXZ332" s="13" t="s">
        <v>560</v>
      </c>
      <c r="BYA332" s="13" t="s">
        <v>560</v>
      </c>
      <c r="BYB332" s="13" t="s">
        <v>560</v>
      </c>
      <c r="BYC332" s="13" t="s">
        <v>560</v>
      </c>
      <c r="BYD332" s="13" t="s">
        <v>560</v>
      </c>
      <c r="BYE332" s="13" t="s">
        <v>560</v>
      </c>
      <c r="BYF332" s="13" t="s">
        <v>560</v>
      </c>
      <c r="BYG332" s="13" t="s">
        <v>560</v>
      </c>
      <c r="BYH332" s="13" t="s">
        <v>560</v>
      </c>
      <c r="BYI332" s="13" t="s">
        <v>560</v>
      </c>
      <c r="BYJ332" s="13" t="s">
        <v>560</v>
      </c>
      <c r="BYK332" s="13" t="s">
        <v>560</v>
      </c>
      <c r="BYL332" s="13" t="s">
        <v>560</v>
      </c>
      <c r="BYM332" s="13" t="s">
        <v>560</v>
      </c>
      <c r="BYN332" s="13" t="s">
        <v>560</v>
      </c>
      <c r="BYO332" s="13" t="s">
        <v>560</v>
      </c>
      <c r="BYP332" s="13" t="s">
        <v>560</v>
      </c>
      <c r="BYQ332" s="13" t="s">
        <v>560</v>
      </c>
      <c r="BYR332" s="13" t="s">
        <v>560</v>
      </c>
      <c r="BYS332" s="13" t="s">
        <v>560</v>
      </c>
      <c r="BYT332" s="13" t="s">
        <v>560</v>
      </c>
      <c r="BYU332" s="13" t="s">
        <v>560</v>
      </c>
      <c r="BYV332" s="13" t="s">
        <v>560</v>
      </c>
      <c r="BYW332" s="13" t="s">
        <v>560</v>
      </c>
      <c r="BYX332" s="13" t="s">
        <v>560</v>
      </c>
      <c r="BYY332" s="13" t="s">
        <v>560</v>
      </c>
      <c r="BYZ332" s="13" t="s">
        <v>560</v>
      </c>
      <c r="BZA332" s="13" t="s">
        <v>560</v>
      </c>
      <c r="BZB332" s="13" t="s">
        <v>560</v>
      </c>
      <c r="BZC332" s="13" t="s">
        <v>560</v>
      </c>
      <c r="BZD332" s="13" t="s">
        <v>560</v>
      </c>
      <c r="BZE332" s="13" t="s">
        <v>560</v>
      </c>
      <c r="BZF332" s="13" t="s">
        <v>560</v>
      </c>
      <c r="BZG332" s="13" t="s">
        <v>560</v>
      </c>
      <c r="BZH332" s="13" t="s">
        <v>560</v>
      </c>
      <c r="BZI332" s="13" t="s">
        <v>560</v>
      </c>
      <c r="BZJ332" s="13" t="s">
        <v>560</v>
      </c>
      <c r="BZK332" s="13" t="s">
        <v>560</v>
      </c>
      <c r="BZL332" s="13" t="s">
        <v>560</v>
      </c>
      <c r="BZM332" s="13" t="s">
        <v>560</v>
      </c>
      <c r="BZN332" s="13" t="s">
        <v>560</v>
      </c>
      <c r="BZO332" s="13" t="s">
        <v>560</v>
      </c>
      <c r="BZP332" s="13" t="s">
        <v>560</v>
      </c>
      <c r="BZQ332" s="13" t="s">
        <v>560</v>
      </c>
      <c r="BZR332" s="13" t="s">
        <v>560</v>
      </c>
      <c r="BZS332" s="13" t="s">
        <v>560</v>
      </c>
      <c r="BZT332" s="13" t="s">
        <v>560</v>
      </c>
      <c r="BZU332" s="13" t="s">
        <v>560</v>
      </c>
      <c r="BZV332" s="13" t="s">
        <v>560</v>
      </c>
      <c r="BZW332" s="13" t="s">
        <v>560</v>
      </c>
      <c r="BZX332" s="13" t="s">
        <v>560</v>
      </c>
      <c r="BZY332" s="13" t="s">
        <v>560</v>
      </c>
      <c r="BZZ332" s="13" t="s">
        <v>560</v>
      </c>
      <c r="CAA332" s="13" t="s">
        <v>560</v>
      </c>
      <c r="CAB332" s="13" t="s">
        <v>560</v>
      </c>
      <c r="CAC332" s="13" t="s">
        <v>560</v>
      </c>
      <c r="CAD332" s="13" t="s">
        <v>560</v>
      </c>
      <c r="CAE332" s="13" t="s">
        <v>560</v>
      </c>
      <c r="CAF332" s="13" t="s">
        <v>560</v>
      </c>
      <c r="CAG332" s="13" t="s">
        <v>560</v>
      </c>
      <c r="CAH332" s="13" t="s">
        <v>560</v>
      </c>
      <c r="CAI332" s="13" t="s">
        <v>560</v>
      </c>
      <c r="CAJ332" s="13" t="s">
        <v>560</v>
      </c>
      <c r="CAK332" s="13" t="s">
        <v>560</v>
      </c>
      <c r="CAL332" s="13" t="s">
        <v>560</v>
      </c>
      <c r="CAM332" s="13" t="s">
        <v>560</v>
      </c>
      <c r="CAN332" s="13" t="s">
        <v>560</v>
      </c>
      <c r="CAO332" s="13" t="s">
        <v>560</v>
      </c>
      <c r="CAP332" s="13" t="s">
        <v>560</v>
      </c>
      <c r="CAQ332" s="13" t="s">
        <v>560</v>
      </c>
      <c r="CAR332" s="13" t="s">
        <v>560</v>
      </c>
      <c r="CAS332" s="13" t="s">
        <v>560</v>
      </c>
      <c r="CAT332" s="13" t="s">
        <v>560</v>
      </c>
      <c r="CAU332" s="13" t="s">
        <v>560</v>
      </c>
      <c r="CAV332" s="13" t="s">
        <v>560</v>
      </c>
      <c r="CAW332" s="13" t="s">
        <v>560</v>
      </c>
      <c r="CAX332" s="13" t="s">
        <v>560</v>
      </c>
      <c r="CAY332" s="13" t="s">
        <v>560</v>
      </c>
      <c r="CAZ332" s="13" t="s">
        <v>560</v>
      </c>
      <c r="CBA332" s="13" t="s">
        <v>560</v>
      </c>
      <c r="CBB332" s="13" t="s">
        <v>560</v>
      </c>
      <c r="CBC332" s="13" t="s">
        <v>560</v>
      </c>
      <c r="CBD332" s="13" t="s">
        <v>560</v>
      </c>
      <c r="CBE332" s="13" t="s">
        <v>560</v>
      </c>
      <c r="CBF332" s="13" t="s">
        <v>560</v>
      </c>
      <c r="CBG332" s="13" t="s">
        <v>560</v>
      </c>
      <c r="CBH332" s="13" t="s">
        <v>560</v>
      </c>
      <c r="CBI332" s="13" t="s">
        <v>560</v>
      </c>
      <c r="CBJ332" s="13" t="s">
        <v>560</v>
      </c>
      <c r="CBK332" s="13" t="s">
        <v>560</v>
      </c>
      <c r="CBL332" s="13" t="s">
        <v>560</v>
      </c>
      <c r="CBM332" s="13" t="s">
        <v>560</v>
      </c>
      <c r="CBN332" s="13" t="s">
        <v>560</v>
      </c>
      <c r="CBO332" s="13" t="s">
        <v>560</v>
      </c>
      <c r="CBP332" s="13" t="s">
        <v>560</v>
      </c>
      <c r="CBQ332" s="13" t="s">
        <v>560</v>
      </c>
      <c r="CBR332" s="13" t="s">
        <v>560</v>
      </c>
      <c r="CBS332" s="13" t="s">
        <v>560</v>
      </c>
      <c r="CBT332" s="13" t="s">
        <v>560</v>
      </c>
      <c r="CBU332" s="13" t="s">
        <v>560</v>
      </c>
      <c r="CBV332" s="13" t="s">
        <v>560</v>
      </c>
      <c r="CBW332" s="13" t="s">
        <v>560</v>
      </c>
      <c r="CBX332" s="13" t="s">
        <v>560</v>
      </c>
      <c r="CBY332" s="13" t="s">
        <v>560</v>
      </c>
      <c r="CBZ332" s="13" t="s">
        <v>560</v>
      </c>
      <c r="CCA332" s="13" t="s">
        <v>560</v>
      </c>
      <c r="CCB332" s="13" t="s">
        <v>560</v>
      </c>
      <c r="CCC332" s="13" t="s">
        <v>560</v>
      </c>
      <c r="CCD332" s="13" t="s">
        <v>560</v>
      </c>
      <c r="CCE332" s="13" t="s">
        <v>560</v>
      </c>
      <c r="CCF332" s="13" t="s">
        <v>560</v>
      </c>
      <c r="CCG332" s="13" t="s">
        <v>560</v>
      </c>
      <c r="CCH332" s="13" t="s">
        <v>560</v>
      </c>
      <c r="CCI332" s="13" t="s">
        <v>560</v>
      </c>
      <c r="CCJ332" s="13" t="s">
        <v>560</v>
      </c>
      <c r="CCK332" s="13" t="s">
        <v>560</v>
      </c>
      <c r="CCL332" s="13" t="s">
        <v>560</v>
      </c>
      <c r="CCM332" s="13" t="s">
        <v>560</v>
      </c>
      <c r="CCN332" s="13" t="s">
        <v>560</v>
      </c>
      <c r="CCO332" s="13" t="s">
        <v>560</v>
      </c>
      <c r="CCP332" s="13" t="s">
        <v>560</v>
      </c>
      <c r="CCQ332" s="13" t="s">
        <v>560</v>
      </c>
      <c r="CCR332" s="13" t="s">
        <v>560</v>
      </c>
      <c r="CCS332" s="13" t="s">
        <v>560</v>
      </c>
      <c r="CCT332" s="13" t="s">
        <v>560</v>
      </c>
      <c r="CCU332" s="13" t="s">
        <v>560</v>
      </c>
      <c r="CCV332" s="13" t="s">
        <v>560</v>
      </c>
      <c r="CCW332" s="13" t="s">
        <v>560</v>
      </c>
      <c r="CCX332" s="13" t="s">
        <v>560</v>
      </c>
      <c r="CCY332" s="13" t="s">
        <v>560</v>
      </c>
      <c r="CCZ332" s="13" t="s">
        <v>560</v>
      </c>
      <c r="CDA332" s="13" t="s">
        <v>560</v>
      </c>
      <c r="CDB332" s="13" t="s">
        <v>560</v>
      </c>
      <c r="CDC332" s="13" t="s">
        <v>560</v>
      </c>
      <c r="CDD332" s="13" t="s">
        <v>560</v>
      </c>
      <c r="CDE332" s="13" t="s">
        <v>560</v>
      </c>
      <c r="CDF332" s="13" t="s">
        <v>560</v>
      </c>
      <c r="CDG332" s="13" t="s">
        <v>560</v>
      </c>
      <c r="CDH332" s="13" t="s">
        <v>560</v>
      </c>
      <c r="CDI332" s="13" t="s">
        <v>560</v>
      </c>
      <c r="CDJ332" s="13" t="s">
        <v>560</v>
      </c>
      <c r="CDK332" s="13" t="s">
        <v>560</v>
      </c>
      <c r="CDL332" s="13" t="s">
        <v>560</v>
      </c>
      <c r="CDM332" s="13" t="s">
        <v>560</v>
      </c>
      <c r="CDN332" s="13" t="s">
        <v>560</v>
      </c>
      <c r="CDO332" s="13" t="s">
        <v>560</v>
      </c>
      <c r="CDP332" s="13" t="s">
        <v>560</v>
      </c>
      <c r="CDQ332" s="13" t="s">
        <v>560</v>
      </c>
      <c r="CDR332" s="13" t="s">
        <v>560</v>
      </c>
      <c r="CDS332" s="13" t="s">
        <v>560</v>
      </c>
      <c r="CDT332" s="13" t="s">
        <v>560</v>
      </c>
      <c r="CDU332" s="13" t="s">
        <v>560</v>
      </c>
      <c r="CDV332" s="13" t="s">
        <v>560</v>
      </c>
      <c r="CDW332" s="13" t="s">
        <v>560</v>
      </c>
      <c r="CDX332" s="13" t="s">
        <v>560</v>
      </c>
      <c r="CDY332" s="13" t="s">
        <v>560</v>
      </c>
      <c r="CDZ332" s="13" t="s">
        <v>560</v>
      </c>
      <c r="CEA332" s="13" t="s">
        <v>560</v>
      </c>
      <c r="CEB332" s="13" t="s">
        <v>560</v>
      </c>
      <c r="CEC332" s="13" t="s">
        <v>560</v>
      </c>
      <c r="CED332" s="13" t="s">
        <v>560</v>
      </c>
      <c r="CEE332" s="13" t="s">
        <v>560</v>
      </c>
      <c r="CEF332" s="13" t="s">
        <v>560</v>
      </c>
      <c r="CEG332" s="13" t="s">
        <v>560</v>
      </c>
      <c r="CEH332" s="13" t="s">
        <v>560</v>
      </c>
      <c r="CEI332" s="13" t="s">
        <v>560</v>
      </c>
      <c r="CEJ332" s="13" t="s">
        <v>560</v>
      </c>
      <c r="CEK332" s="13" t="s">
        <v>560</v>
      </c>
      <c r="CEL332" s="13" t="s">
        <v>560</v>
      </c>
      <c r="CEM332" s="13" t="s">
        <v>560</v>
      </c>
      <c r="CEN332" s="13" t="s">
        <v>560</v>
      </c>
      <c r="CEO332" s="13" t="s">
        <v>560</v>
      </c>
      <c r="CEP332" s="13" t="s">
        <v>560</v>
      </c>
      <c r="CEQ332" s="13" t="s">
        <v>560</v>
      </c>
      <c r="CER332" s="13" t="s">
        <v>560</v>
      </c>
      <c r="CES332" s="13" t="s">
        <v>560</v>
      </c>
      <c r="CET332" s="13" t="s">
        <v>560</v>
      </c>
      <c r="CEU332" s="13" t="s">
        <v>560</v>
      </c>
      <c r="CEV332" s="13" t="s">
        <v>560</v>
      </c>
      <c r="CEW332" s="13" t="s">
        <v>560</v>
      </c>
      <c r="CEX332" s="13" t="s">
        <v>560</v>
      </c>
      <c r="CEY332" s="13" t="s">
        <v>560</v>
      </c>
      <c r="CEZ332" s="13" t="s">
        <v>560</v>
      </c>
      <c r="CFA332" s="13" t="s">
        <v>560</v>
      </c>
      <c r="CFB332" s="13" t="s">
        <v>560</v>
      </c>
      <c r="CFC332" s="13" t="s">
        <v>560</v>
      </c>
      <c r="CFD332" s="13" t="s">
        <v>560</v>
      </c>
      <c r="CFE332" s="13" t="s">
        <v>560</v>
      </c>
      <c r="CFF332" s="13" t="s">
        <v>560</v>
      </c>
      <c r="CFG332" s="13" t="s">
        <v>560</v>
      </c>
      <c r="CFH332" s="13" t="s">
        <v>560</v>
      </c>
      <c r="CFI332" s="13" t="s">
        <v>560</v>
      </c>
      <c r="CFJ332" s="13" t="s">
        <v>560</v>
      </c>
      <c r="CFK332" s="13" t="s">
        <v>560</v>
      </c>
      <c r="CFL332" s="13" t="s">
        <v>560</v>
      </c>
      <c r="CFM332" s="13" t="s">
        <v>560</v>
      </c>
      <c r="CFN332" s="13" t="s">
        <v>560</v>
      </c>
      <c r="CFO332" s="13" t="s">
        <v>560</v>
      </c>
      <c r="CFP332" s="13" t="s">
        <v>560</v>
      </c>
      <c r="CFQ332" s="13" t="s">
        <v>560</v>
      </c>
      <c r="CFR332" s="13" t="s">
        <v>560</v>
      </c>
      <c r="CFS332" s="13" t="s">
        <v>560</v>
      </c>
      <c r="CFT332" s="13" t="s">
        <v>560</v>
      </c>
      <c r="CFU332" s="13" t="s">
        <v>560</v>
      </c>
      <c r="CFV332" s="13" t="s">
        <v>560</v>
      </c>
      <c r="CFW332" s="13" t="s">
        <v>560</v>
      </c>
      <c r="CFX332" s="13" t="s">
        <v>560</v>
      </c>
      <c r="CFY332" s="13" t="s">
        <v>560</v>
      </c>
      <c r="CFZ332" s="13" t="s">
        <v>560</v>
      </c>
      <c r="CGA332" s="13" t="s">
        <v>560</v>
      </c>
      <c r="CGB332" s="13" t="s">
        <v>560</v>
      </c>
      <c r="CGC332" s="13" t="s">
        <v>560</v>
      </c>
      <c r="CGD332" s="13" t="s">
        <v>560</v>
      </c>
      <c r="CGE332" s="13" t="s">
        <v>560</v>
      </c>
      <c r="CGF332" s="13" t="s">
        <v>560</v>
      </c>
      <c r="CGG332" s="13" t="s">
        <v>560</v>
      </c>
      <c r="CGH332" s="13" t="s">
        <v>560</v>
      </c>
      <c r="CGI332" s="13" t="s">
        <v>560</v>
      </c>
      <c r="CGJ332" s="13" t="s">
        <v>560</v>
      </c>
      <c r="CGK332" s="13" t="s">
        <v>560</v>
      </c>
      <c r="CGL332" s="13" t="s">
        <v>560</v>
      </c>
      <c r="CGM332" s="13" t="s">
        <v>560</v>
      </c>
      <c r="CGN332" s="13" t="s">
        <v>560</v>
      </c>
      <c r="CGO332" s="13" t="s">
        <v>560</v>
      </c>
      <c r="CGP332" s="13" t="s">
        <v>560</v>
      </c>
      <c r="CGQ332" s="13" t="s">
        <v>560</v>
      </c>
      <c r="CGR332" s="13" t="s">
        <v>560</v>
      </c>
      <c r="CGS332" s="13" t="s">
        <v>560</v>
      </c>
      <c r="CGT332" s="13" t="s">
        <v>560</v>
      </c>
      <c r="CGU332" s="13" t="s">
        <v>560</v>
      </c>
      <c r="CGV332" s="13" t="s">
        <v>560</v>
      </c>
      <c r="CGW332" s="13" t="s">
        <v>560</v>
      </c>
      <c r="CGX332" s="13" t="s">
        <v>560</v>
      </c>
      <c r="CGY332" s="13" t="s">
        <v>560</v>
      </c>
      <c r="CGZ332" s="13" t="s">
        <v>560</v>
      </c>
      <c r="CHA332" s="13" t="s">
        <v>560</v>
      </c>
      <c r="CHB332" s="13" t="s">
        <v>560</v>
      </c>
      <c r="CHC332" s="13" t="s">
        <v>560</v>
      </c>
      <c r="CHD332" s="13" t="s">
        <v>560</v>
      </c>
      <c r="CHE332" s="13" t="s">
        <v>560</v>
      </c>
      <c r="CHF332" s="13" t="s">
        <v>560</v>
      </c>
      <c r="CHG332" s="13" t="s">
        <v>560</v>
      </c>
      <c r="CHH332" s="13" t="s">
        <v>560</v>
      </c>
      <c r="CHI332" s="13" t="s">
        <v>560</v>
      </c>
      <c r="CHJ332" s="13" t="s">
        <v>560</v>
      </c>
      <c r="CHK332" s="13" t="s">
        <v>560</v>
      </c>
      <c r="CHL332" s="13" t="s">
        <v>560</v>
      </c>
      <c r="CHM332" s="13" t="s">
        <v>560</v>
      </c>
      <c r="CHN332" s="13" t="s">
        <v>560</v>
      </c>
      <c r="CHO332" s="13" t="s">
        <v>560</v>
      </c>
      <c r="CHP332" s="13" t="s">
        <v>560</v>
      </c>
      <c r="CHQ332" s="13" t="s">
        <v>560</v>
      </c>
      <c r="CHR332" s="13" t="s">
        <v>560</v>
      </c>
      <c r="CHS332" s="13" t="s">
        <v>560</v>
      </c>
      <c r="CHT332" s="13" t="s">
        <v>560</v>
      </c>
      <c r="CHU332" s="13" t="s">
        <v>560</v>
      </c>
      <c r="CHV332" s="13" t="s">
        <v>560</v>
      </c>
      <c r="CHW332" s="13" t="s">
        <v>560</v>
      </c>
      <c r="CHX332" s="13" t="s">
        <v>560</v>
      </c>
      <c r="CHY332" s="13" t="s">
        <v>560</v>
      </c>
      <c r="CHZ332" s="13" t="s">
        <v>560</v>
      </c>
      <c r="CIA332" s="13" t="s">
        <v>560</v>
      </c>
      <c r="CIB332" s="13" t="s">
        <v>560</v>
      </c>
      <c r="CIC332" s="13" t="s">
        <v>560</v>
      </c>
      <c r="CID332" s="13" t="s">
        <v>560</v>
      </c>
      <c r="CIE332" s="13" t="s">
        <v>560</v>
      </c>
      <c r="CIF332" s="13" t="s">
        <v>560</v>
      </c>
      <c r="CIG332" s="13" t="s">
        <v>560</v>
      </c>
      <c r="CIH332" s="13" t="s">
        <v>560</v>
      </c>
      <c r="CII332" s="13" t="s">
        <v>560</v>
      </c>
      <c r="CIJ332" s="13" t="s">
        <v>560</v>
      </c>
      <c r="CIK332" s="13" t="s">
        <v>560</v>
      </c>
      <c r="CIL332" s="13" t="s">
        <v>560</v>
      </c>
      <c r="CIM332" s="13" t="s">
        <v>560</v>
      </c>
      <c r="CIN332" s="13" t="s">
        <v>560</v>
      </c>
      <c r="CIO332" s="13" t="s">
        <v>560</v>
      </c>
      <c r="CIP332" s="13" t="s">
        <v>560</v>
      </c>
      <c r="CIQ332" s="13" t="s">
        <v>560</v>
      </c>
      <c r="CIR332" s="13" t="s">
        <v>560</v>
      </c>
      <c r="CIS332" s="13" t="s">
        <v>560</v>
      </c>
      <c r="CIT332" s="13" t="s">
        <v>560</v>
      </c>
      <c r="CIU332" s="13" t="s">
        <v>560</v>
      </c>
      <c r="CIV332" s="13" t="s">
        <v>560</v>
      </c>
      <c r="CIW332" s="13" t="s">
        <v>560</v>
      </c>
      <c r="CIX332" s="13" t="s">
        <v>560</v>
      </c>
      <c r="CIY332" s="13" t="s">
        <v>560</v>
      </c>
      <c r="CIZ332" s="13" t="s">
        <v>560</v>
      </c>
      <c r="CJA332" s="13" t="s">
        <v>560</v>
      </c>
      <c r="CJB332" s="13" t="s">
        <v>560</v>
      </c>
      <c r="CJC332" s="13" t="s">
        <v>560</v>
      </c>
      <c r="CJD332" s="13" t="s">
        <v>560</v>
      </c>
      <c r="CJE332" s="13" t="s">
        <v>560</v>
      </c>
      <c r="CJF332" s="13" t="s">
        <v>560</v>
      </c>
      <c r="CJG332" s="13" t="s">
        <v>560</v>
      </c>
      <c r="CJH332" s="13" t="s">
        <v>560</v>
      </c>
      <c r="CJI332" s="13" t="s">
        <v>560</v>
      </c>
      <c r="CJJ332" s="13" t="s">
        <v>560</v>
      </c>
      <c r="CJK332" s="13" t="s">
        <v>560</v>
      </c>
      <c r="CJL332" s="13" t="s">
        <v>560</v>
      </c>
      <c r="CJM332" s="13" t="s">
        <v>560</v>
      </c>
      <c r="CJN332" s="13" t="s">
        <v>560</v>
      </c>
      <c r="CJO332" s="13" t="s">
        <v>560</v>
      </c>
      <c r="CJP332" s="13" t="s">
        <v>560</v>
      </c>
      <c r="CJQ332" s="13" t="s">
        <v>560</v>
      </c>
      <c r="CJR332" s="13" t="s">
        <v>560</v>
      </c>
      <c r="CJS332" s="13" t="s">
        <v>560</v>
      </c>
      <c r="CJT332" s="13" t="s">
        <v>560</v>
      </c>
      <c r="CJU332" s="13" t="s">
        <v>560</v>
      </c>
      <c r="CJV332" s="13" t="s">
        <v>560</v>
      </c>
      <c r="CJW332" s="13" t="s">
        <v>560</v>
      </c>
      <c r="CJX332" s="13" t="s">
        <v>560</v>
      </c>
      <c r="CJY332" s="13" t="s">
        <v>560</v>
      </c>
      <c r="CJZ332" s="13" t="s">
        <v>560</v>
      </c>
      <c r="CKA332" s="13" t="s">
        <v>560</v>
      </c>
      <c r="CKB332" s="13" t="s">
        <v>560</v>
      </c>
      <c r="CKC332" s="13" t="s">
        <v>560</v>
      </c>
      <c r="CKD332" s="13" t="s">
        <v>560</v>
      </c>
      <c r="CKE332" s="13" t="s">
        <v>560</v>
      </c>
      <c r="CKF332" s="13" t="s">
        <v>560</v>
      </c>
      <c r="CKG332" s="13" t="s">
        <v>560</v>
      </c>
      <c r="CKH332" s="13" t="s">
        <v>560</v>
      </c>
      <c r="CKI332" s="13" t="s">
        <v>560</v>
      </c>
      <c r="CKJ332" s="13" t="s">
        <v>560</v>
      </c>
      <c r="CKK332" s="13" t="s">
        <v>560</v>
      </c>
      <c r="CKL332" s="13" t="s">
        <v>560</v>
      </c>
      <c r="CKM332" s="13" t="s">
        <v>560</v>
      </c>
      <c r="CKN332" s="13" t="s">
        <v>560</v>
      </c>
      <c r="CKO332" s="13" t="s">
        <v>560</v>
      </c>
      <c r="CKP332" s="13" t="s">
        <v>560</v>
      </c>
      <c r="CKQ332" s="13" t="s">
        <v>560</v>
      </c>
      <c r="CKR332" s="13" t="s">
        <v>560</v>
      </c>
      <c r="CKS332" s="13" t="s">
        <v>560</v>
      </c>
      <c r="CKT332" s="13" t="s">
        <v>560</v>
      </c>
      <c r="CKU332" s="13" t="s">
        <v>560</v>
      </c>
      <c r="CKV332" s="13" t="s">
        <v>560</v>
      </c>
      <c r="CKW332" s="13" t="s">
        <v>560</v>
      </c>
      <c r="CKX332" s="13" t="s">
        <v>560</v>
      </c>
      <c r="CKY332" s="13" t="s">
        <v>560</v>
      </c>
      <c r="CKZ332" s="13" t="s">
        <v>560</v>
      </c>
      <c r="CLA332" s="13" t="s">
        <v>560</v>
      </c>
      <c r="CLB332" s="13" t="s">
        <v>560</v>
      </c>
      <c r="CLC332" s="13" t="s">
        <v>560</v>
      </c>
      <c r="CLD332" s="13" t="s">
        <v>560</v>
      </c>
      <c r="CLE332" s="13" t="s">
        <v>560</v>
      </c>
      <c r="CLF332" s="13" t="s">
        <v>560</v>
      </c>
      <c r="CLG332" s="13" t="s">
        <v>560</v>
      </c>
      <c r="CLH332" s="13" t="s">
        <v>560</v>
      </c>
      <c r="CLI332" s="13" t="s">
        <v>560</v>
      </c>
      <c r="CLJ332" s="13" t="s">
        <v>560</v>
      </c>
      <c r="CLK332" s="13" t="s">
        <v>560</v>
      </c>
      <c r="CLL332" s="13" t="s">
        <v>560</v>
      </c>
      <c r="CLM332" s="13" t="s">
        <v>560</v>
      </c>
      <c r="CLN332" s="13" t="s">
        <v>560</v>
      </c>
      <c r="CLO332" s="13" t="s">
        <v>560</v>
      </c>
      <c r="CLP332" s="13" t="s">
        <v>560</v>
      </c>
      <c r="CLQ332" s="13" t="s">
        <v>560</v>
      </c>
      <c r="CLR332" s="13" t="s">
        <v>560</v>
      </c>
      <c r="CLS332" s="13" t="s">
        <v>560</v>
      </c>
      <c r="CLT332" s="13" t="s">
        <v>560</v>
      </c>
      <c r="CLU332" s="13" t="s">
        <v>560</v>
      </c>
      <c r="CLV332" s="13" t="s">
        <v>560</v>
      </c>
      <c r="CLW332" s="13" t="s">
        <v>560</v>
      </c>
      <c r="CLX332" s="13" t="s">
        <v>560</v>
      </c>
      <c r="CLY332" s="13" t="s">
        <v>560</v>
      </c>
      <c r="CLZ332" s="13" t="s">
        <v>560</v>
      </c>
      <c r="CMA332" s="13" t="s">
        <v>560</v>
      </c>
      <c r="CMB332" s="13" t="s">
        <v>560</v>
      </c>
      <c r="CMC332" s="13" t="s">
        <v>560</v>
      </c>
      <c r="CMD332" s="13" t="s">
        <v>560</v>
      </c>
      <c r="CME332" s="13" t="s">
        <v>560</v>
      </c>
      <c r="CMF332" s="13" t="s">
        <v>560</v>
      </c>
      <c r="CMG332" s="13" t="s">
        <v>560</v>
      </c>
      <c r="CMH332" s="13" t="s">
        <v>560</v>
      </c>
      <c r="CMI332" s="13" t="s">
        <v>560</v>
      </c>
      <c r="CMJ332" s="13" t="s">
        <v>560</v>
      </c>
      <c r="CMK332" s="13" t="s">
        <v>560</v>
      </c>
      <c r="CML332" s="13" t="s">
        <v>560</v>
      </c>
      <c r="CMM332" s="13" t="s">
        <v>560</v>
      </c>
      <c r="CMN332" s="13" t="s">
        <v>560</v>
      </c>
      <c r="CMO332" s="13" t="s">
        <v>560</v>
      </c>
      <c r="CMP332" s="13" t="s">
        <v>560</v>
      </c>
      <c r="CMQ332" s="13" t="s">
        <v>560</v>
      </c>
      <c r="CMR332" s="13" t="s">
        <v>560</v>
      </c>
      <c r="CMS332" s="13" t="s">
        <v>560</v>
      </c>
      <c r="CMT332" s="13" t="s">
        <v>560</v>
      </c>
      <c r="CMU332" s="13" t="s">
        <v>560</v>
      </c>
      <c r="CMV332" s="13" t="s">
        <v>560</v>
      </c>
      <c r="CMW332" s="13" t="s">
        <v>560</v>
      </c>
      <c r="CMX332" s="13" t="s">
        <v>560</v>
      </c>
      <c r="CMY332" s="13" t="s">
        <v>560</v>
      </c>
      <c r="CMZ332" s="13" t="s">
        <v>560</v>
      </c>
      <c r="CNA332" s="13" t="s">
        <v>560</v>
      </c>
      <c r="CNB332" s="13" t="s">
        <v>560</v>
      </c>
      <c r="CNC332" s="13" t="s">
        <v>560</v>
      </c>
      <c r="CND332" s="13" t="s">
        <v>560</v>
      </c>
      <c r="CNE332" s="13" t="s">
        <v>560</v>
      </c>
      <c r="CNF332" s="13" t="s">
        <v>560</v>
      </c>
      <c r="CNG332" s="13" t="s">
        <v>560</v>
      </c>
      <c r="CNH332" s="13" t="s">
        <v>560</v>
      </c>
      <c r="CNI332" s="13" t="s">
        <v>560</v>
      </c>
      <c r="CNJ332" s="13" t="s">
        <v>560</v>
      </c>
      <c r="CNK332" s="13" t="s">
        <v>560</v>
      </c>
      <c r="CNL332" s="13" t="s">
        <v>560</v>
      </c>
      <c r="CNM332" s="13" t="s">
        <v>560</v>
      </c>
      <c r="CNN332" s="13" t="s">
        <v>560</v>
      </c>
      <c r="CNO332" s="13" t="s">
        <v>560</v>
      </c>
      <c r="CNP332" s="13" t="s">
        <v>560</v>
      </c>
      <c r="CNQ332" s="13" t="s">
        <v>560</v>
      </c>
      <c r="CNR332" s="13" t="s">
        <v>560</v>
      </c>
      <c r="CNS332" s="13" t="s">
        <v>560</v>
      </c>
      <c r="CNT332" s="13" t="s">
        <v>560</v>
      </c>
      <c r="CNU332" s="13" t="s">
        <v>560</v>
      </c>
      <c r="CNV332" s="13" t="s">
        <v>560</v>
      </c>
      <c r="CNW332" s="13" t="s">
        <v>560</v>
      </c>
      <c r="CNX332" s="13" t="s">
        <v>560</v>
      </c>
      <c r="CNY332" s="13" t="s">
        <v>560</v>
      </c>
      <c r="CNZ332" s="13" t="s">
        <v>560</v>
      </c>
      <c r="COA332" s="13" t="s">
        <v>560</v>
      </c>
      <c r="COB332" s="13" t="s">
        <v>560</v>
      </c>
      <c r="COC332" s="13" t="s">
        <v>560</v>
      </c>
      <c r="COD332" s="13" t="s">
        <v>560</v>
      </c>
      <c r="COE332" s="13" t="s">
        <v>560</v>
      </c>
      <c r="COF332" s="13" t="s">
        <v>560</v>
      </c>
      <c r="COG332" s="13" t="s">
        <v>560</v>
      </c>
      <c r="COH332" s="13" t="s">
        <v>560</v>
      </c>
      <c r="COI332" s="13" t="s">
        <v>560</v>
      </c>
      <c r="COJ332" s="13" t="s">
        <v>560</v>
      </c>
      <c r="COK332" s="13" t="s">
        <v>560</v>
      </c>
      <c r="COL332" s="13" t="s">
        <v>560</v>
      </c>
      <c r="COM332" s="13" t="s">
        <v>560</v>
      </c>
      <c r="CON332" s="13" t="s">
        <v>560</v>
      </c>
      <c r="COO332" s="13" t="s">
        <v>560</v>
      </c>
      <c r="COP332" s="13" t="s">
        <v>560</v>
      </c>
      <c r="COQ332" s="13" t="s">
        <v>560</v>
      </c>
      <c r="COR332" s="13" t="s">
        <v>560</v>
      </c>
      <c r="COS332" s="13" t="s">
        <v>560</v>
      </c>
      <c r="COT332" s="13" t="s">
        <v>560</v>
      </c>
      <c r="COU332" s="13" t="s">
        <v>560</v>
      </c>
      <c r="COV332" s="13" t="s">
        <v>560</v>
      </c>
      <c r="COW332" s="13" t="s">
        <v>560</v>
      </c>
      <c r="COX332" s="13" t="s">
        <v>560</v>
      </c>
      <c r="COY332" s="13" t="s">
        <v>560</v>
      </c>
      <c r="COZ332" s="13" t="s">
        <v>560</v>
      </c>
      <c r="CPA332" s="13" t="s">
        <v>560</v>
      </c>
      <c r="CPB332" s="13" t="s">
        <v>560</v>
      </c>
      <c r="CPC332" s="13" t="s">
        <v>560</v>
      </c>
      <c r="CPD332" s="13" t="s">
        <v>560</v>
      </c>
      <c r="CPE332" s="13" t="s">
        <v>560</v>
      </c>
      <c r="CPF332" s="13" t="s">
        <v>560</v>
      </c>
      <c r="CPG332" s="13" t="s">
        <v>560</v>
      </c>
      <c r="CPH332" s="13" t="s">
        <v>560</v>
      </c>
      <c r="CPI332" s="13" t="s">
        <v>560</v>
      </c>
      <c r="CPJ332" s="13" t="s">
        <v>560</v>
      </c>
      <c r="CPK332" s="13" t="s">
        <v>560</v>
      </c>
      <c r="CPL332" s="13" t="s">
        <v>560</v>
      </c>
      <c r="CPM332" s="13" t="s">
        <v>560</v>
      </c>
      <c r="CPN332" s="13" t="s">
        <v>560</v>
      </c>
      <c r="CPO332" s="13" t="s">
        <v>560</v>
      </c>
      <c r="CPP332" s="13" t="s">
        <v>560</v>
      </c>
      <c r="CPQ332" s="13" t="s">
        <v>560</v>
      </c>
      <c r="CPR332" s="13" t="s">
        <v>560</v>
      </c>
      <c r="CPS332" s="13" t="s">
        <v>560</v>
      </c>
      <c r="CPT332" s="13" t="s">
        <v>560</v>
      </c>
      <c r="CPU332" s="13" t="s">
        <v>560</v>
      </c>
      <c r="CPV332" s="13" t="s">
        <v>560</v>
      </c>
      <c r="CPW332" s="13" t="s">
        <v>560</v>
      </c>
      <c r="CPX332" s="13" t="s">
        <v>560</v>
      </c>
      <c r="CPY332" s="13" t="s">
        <v>560</v>
      </c>
      <c r="CPZ332" s="13" t="s">
        <v>560</v>
      </c>
      <c r="CQA332" s="13" t="s">
        <v>560</v>
      </c>
      <c r="CQB332" s="13" t="s">
        <v>560</v>
      </c>
      <c r="CQC332" s="13" t="s">
        <v>560</v>
      </c>
      <c r="CQD332" s="13" t="s">
        <v>560</v>
      </c>
      <c r="CQE332" s="13" t="s">
        <v>560</v>
      </c>
      <c r="CQF332" s="13" t="s">
        <v>560</v>
      </c>
      <c r="CQG332" s="13" t="s">
        <v>560</v>
      </c>
      <c r="CQH332" s="13" t="s">
        <v>560</v>
      </c>
      <c r="CQI332" s="13" t="s">
        <v>560</v>
      </c>
      <c r="CQJ332" s="13" t="s">
        <v>560</v>
      </c>
      <c r="CQK332" s="13" t="s">
        <v>560</v>
      </c>
      <c r="CQL332" s="13" t="s">
        <v>560</v>
      </c>
      <c r="CQM332" s="13" t="s">
        <v>560</v>
      </c>
      <c r="CQN332" s="13" t="s">
        <v>560</v>
      </c>
      <c r="CQO332" s="13" t="s">
        <v>560</v>
      </c>
      <c r="CQP332" s="13" t="s">
        <v>560</v>
      </c>
      <c r="CQQ332" s="13" t="s">
        <v>560</v>
      </c>
      <c r="CQR332" s="13" t="s">
        <v>560</v>
      </c>
      <c r="CQS332" s="13" t="s">
        <v>560</v>
      </c>
      <c r="CQT332" s="13" t="s">
        <v>560</v>
      </c>
      <c r="CQU332" s="13" t="s">
        <v>560</v>
      </c>
      <c r="CQV332" s="13" t="s">
        <v>560</v>
      </c>
      <c r="CQW332" s="13" t="s">
        <v>560</v>
      </c>
      <c r="CQX332" s="13" t="s">
        <v>560</v>
      </c>
      <c r="CQY332" s="13" t="s">
        <v>560</v>
      </c>
      <c r="CQZ332" s="13" t="s">
        <v>560</v>
      </c>
      <c r="CRA332" s="13" t="s">
        <v>560</v>
      </c>
      <c r="CRB332" s="13" t="s">
        <v>560</v>
      </c>
      <c r="CRC332" s="13" t="s">
        <v>560</v>
      </c>
      <c r="CRD332" s="13" t="s">
        <v>560</v>
      </c>
      <c r="CRE332" s="13" t="s">
        <v>560</v>
      </c>
      <c r="CRF332" s="13" t="s">
        <v>560</v>
      </c>
      <c r="CRG332" s="13" t="s">
        <v>560</v>
      </c>
      <c r="CRH332" s="13" t="s">
        <v>560</v>
      </c>
      <c r="CRI332" s="13" t="s">
        <v>560</v>
      </c>
      <c r="CRJ332" s="13" t="s">
        <v>560</v>
      </c>
      <c r="CRK332" s="13" t="s">
        <v>560</v>
      </c>
      <c r="CRL332" s="13" t="s">
        <v>560</v>
      </c>
      <c r="CRM332" s="13" t="s">
        <v>560</v>
      </c>
      <c r="CRN332" s="13" t="s">
        <v>560</v>
      </c>
      <c r="CRO332" s="13" t="s">
        <v>560</v>
      </c>
      <c r="CRP332" s="13" t="s">
        <v>560</v>
      </c>
      <c r="CRQ332" s="13" t="s">
        <v>560</v>
      </c>
      <c r="CRR332" s="13" t="s">
        <v>560</v>
      </c>
      <c r="CRS332" s="13" t="s">
        <v>560</v>
      </c>
      <c r="CRT332" s="13" t="s">
        <v>560</v>
      </c>
      <c r="CRU332" s="13" t="s">
        <v>560</v>
      </c>
      <c r="CRV332" s="13" t="s">
        <v>560</v>
      </c>
      <c r="CRW332" s="13" t="s">
        <v>560</v>
      </c>
      <c r="CRX332" s="13" t="s">
        <v>560</v>
      </c>
      <c r="CRY332" s="13" t="s">
        <v>560</v>
      </c>
      <c r="CRZ332" s="13" t="s">
        <v>560</v>
      </c>
      <c r="CSA332" s="13" t="s">
        <v>560</v>
      </c>
      <c r="CSB332" s="13" t="s">
        <v>560</v>
      </c>
      <c r="CSC332" s="13" t="s">
        <v>560</v>
      </c>
      <c r="CSD332" s="13" t="s">
        <v>560</v>
      </c>
      <c r="CSE332" s="13" t="s">
        <v>560</v>
      </c>
      <c r="CSF332" s="13" t="s">
        <v>560</v>
      </c>
      <c r="CSG332" s="13" t="s">
        <v>560</v>
      </c>
      <c r="CSH332" s="13" t="s">
        <v>560</v>
      </c>
      <c r="CSI332" s="13" t="s">
        <v>560</v>
      </c>
      <c r="CSJ332" s="13" t="s">
        <v>560</v>
      </c>
      <c r="CSK332" s="13" t="s">
        <v>560</v>
      </c>
      <c r="CSL332" s="13" t="s">
        <v>560</v>
      </c>
      <c r="CSM332" s="13" t="s">
        <v>560</v>
      </c>
      <c r="CSN332" s="13" t="s">
        <v>560</v>
      </c>
      <c r="CSO332" s="13" t="s">
        <v>560</v>
      </c>
      <c r="CSP332" s="13" t="s">
        <v>560</v>
      </c>
      <c r="CSQ332" s="13" t="s">
        <v>560</v>
      </c>
      <c r="CSR332" s="13" t="s">
        <v>560</v>
      </c>
      <c r="CSS332" s="13" t="s">
        <v>560</v>
      </c>
      <c r="CST332" s="13" t="s">
        <v>560</v>
      </c>
      <c r="CSU332" s="13" t="s">
        <v>560</v>
      </c>
      <c r="CSV332" s="13" t="s">
        <v>560</v>
      </c>
      <c r="CSW332" s="13" t="s">
        <v>560</v>
      </c>
      <c r="CSX332" s="13" t="s">
        <v>560</v>
      </c>
      <c r="CSY332" s="13" t="s">
        <v>560</v>
      </c>
      <c r="CSZ332" s="13" t="s">
        <v>560</v>
      </c>
      <c r="CTA332" s="13" t="s">
        <v>560</v>
      </c>
      <c r="CTB332" s="13" t="s">
        <v>560</v>
      </c>
      <c r="CTC332" s="13" t="s">
        <v>560</v>
      </c>
      <c r="CTD332" s="13" t="s">
        <v>560</v>
      </c>
      <c r="CTE332" s="13" t="s">
        <v>560</v>
      </c>
      <c r="CTF332" s="13" t="s">
        <v>560</v>
      </c>
      <c r="CTG332" s="13" t="s">
        <v>560</v>
      </c>
      <c r="CTH332" s="13" t="s">
        <v>560</v>
      </c>
      <c r="CTI332" s="13" t="s">
        <v>560</v>
      </c>
      <c r="CTJ332" s="13" t="s">
        <v>560</v>
      </c>
      <c r="CTK332" s="13" t="s">
        <v>560</v>
      </c>
      <c r="CTL332" s="13" t="s">
        <v>560</v>
      </c>
      <c r="CTM332" s="13" t="s">
        <v>560</v>
      </c>
      <c r="CTN332" s="13" t="s">
        <v>560</v>
      </c>
      <c r="CTO332" s="13" t="s">
        <v>560</v>
      </c>
      <c r="CTP332" s="13" t="s">
        <v>560</v>
      </c>
      <c r="CTQ332" s="13" t="s">
        <v>560</v>
      </c>
      <c r="CTR332" s="13" t="s">
        <v>560</v>
      </c>
      <c r="CTS332" s="13" t="s">
        <v>560</v>
      </c>
      <c r="CTT332" s="13" t="s">
        <v>560</v>
      </c>
      <c r="CTU332" s="13" t="s">
        <v>560</v>
      </c>
      <c r="CTV332" s="13" t="s">
        <v>560</v>
      </c>
      <c r="CTW332" s="13" t="s">
        <v>560</v>
      </c>
      <c r="CTX332" s="13" t="s">
        <v>560</v>
      </c>
      <c r="CTY332" s="13" t="s">
        <v>560</v>
      </c>
      <c r="CTZ332" s="13" t="s">
        <v>560</v>
      </c>
      <c r="CUA332" s="13" t="s">
        <v>560</v>
      </c>
      <c r="CUB332" s="13" t="s">
        <v>560</v>
      </c>
      <c r="CUC332" s="13" t="s">
        <v>560</v>
      </c>
      <c r="CUD332" s="13" t="s">
        <v>560</v>
      </c>
      <c r="CUE332" s="13" t="s">
        <v>560</v>
      </c>
      <c r="CUF332" s="13" t="s">
        <v>560</v>
      </c>
      <c r="CUG332" s="13" t="s">
        <v>560</v>
      </c>
      <c r="CUH332" s="13" t="s">
        <v>560</v>
      </c>
      <c r="CUI332" s="13" t="s">
        <v>560</v>
      </c>
      <c r="CUJ332" s="13" t="s">
        <v>560</v>
      </c>
      <c r="CUK332" s="13" t="s">
        <v>560</v>
      </c>
      <c r="CUL332" s="13" t="s">
        <v>560</v>
      </c>
      <c r="CUM332" s="13" t="s">
        <v>560</v>
      </c>
      <c r="CUN332" s="13" t="s">
        <v>560</v>
      </c>
      <c r="CUO332" s="13" t="s">
        <v>560</v>
      </c>
      <c r="CUP332" s="13" t="s">
        <v>560</v>
      </c>
      <c r="CUQ332" s="13" t="s">
        <v>560</v>
      </c>
      <c r="CUR332" s="13" t="s">
        <v>560</v>
      </c>
      <c r="CUS332" s="13" t="s">
        <v>560</v>
      </c>
      <c r="CUT332" s="13" t="s">
        <v>560</v>
      </c>
      <c r="CUU332" s="13" t="s">
        <v>560</v>
      </c>
      <c r="CUV332" s="13" t="s">
        <v>560</v>
      </c>
      <c r="CUW332" s="13" t="s">
        <v>560</v>
      </c>
      <c r="CUX332" s="13" t="s">
        <v>560</v>
      </c>
      <c r="CUY332" s="13" t="s">
        <v>560</v>
      </c>
      <c r="CUZ332" s="13" t="s">
        <v>560</v>
      </c>
      <c r="CVA332" s="13" t="s">
        <v>560</v>
      </c>
      <c r="CVB332" s="13" t="s">
        <v>560</v>
      </c>
      <c r="CVC332" s="13" t="s">
        <v>560</v>
      </c>
      <c r="CVD332" s="13" t="s">
        <v>560</v>
      </c>
      <c r="CVE332" s="13" t="s">
        <v>560</v>
      </c>
      <c r="CVF332" s="13" t="s">
        <v>560</v>
      </c>
      <c r="CVG332" s="13" t="s">
        <v>560</v>
      </c>
      <c r="CVH332" s="13" t="s">
        <v>560</v>
      </c>
      <c r="CVI332" s="13" t="s">
        <v>560</v>
      </c>
      <c r="CVJ332" s="13" t="s">
        <v>560</v>
      </c>
      <c r="CVK332" s="13" t="s">
        <v>560</v>
      </c>
      <c r="CVL332" s="13" t="s">
        <v>560</v>
      </c>
      <c r="CVM332" s="13" t="s">
        <v>560</v>
      </c>
      <c r="CVN332" s="13" t="s">
        <v>560</v>
      </c>
      <c r="CVO332" s="13" t="s">
        <v>560</v>
      </c>
      <c r="CVP332" s="13" t="s">
        <v>560</v>
      </c>
      <c r="CVQ332" s="13" t="s">
        <v>560</v>
      </c>
      <c r="CVR332" s="13" t="s">
        <v>560</v>
      </c>
      <c r="CVS332" s="13" t="s">
        <v>560</v>
      </c>
      <c r="CVT332" s="13" t="s">
        <v>560</v>
      </c>
      <c r="CVU332" s="13" t="s">
        <v>560</v>
      </c>
      <c r="CVV332" s="13" t="s">
        <v>560</v>
      </c>
      <c r="CVW332" s="13" t="s">
        <v>560</v>
      </c>
      <c r="CVX332" s="13" t="s">
        <v>560</v>
      </c>
      <c r="CVY332" s="13" t="s">
        <v>560</v>
      </c>
      <c r="CVZ332" s="13" t="s">
        <v>560</v>
      </c>
      <c r="CWA332" s="13" t="s">
        <v>560</v>
      </c>
      <c r="CWB332" s="13" t="s">
        <v>560</v>
      </c>
      <c r="CWC332" s="13" t="s">
        <v>560</v>
      </c>
      <c r="CWD332" s="13" t="s">
        <v>560</v>
      </c>
      <c r="CWE332" s="13" t="s">
        <v>560</v>
      </c>
      <c r="CWF332" s="13" t="s">
        <v>560</v>
      </c>
      <c r="CWG332" s="13" t="s">
        <v>560</v>
      </c>
      <c r="CWH332" s="13" t="s">
        <v>560</v>
      </c>
      <c r="CWI332" s="13" t="s">
        <v>560</v>
      </c>
      <c r="CWJ332" s="13" t="s">
        <v>560</v>
      </c>
      <c r="CWK332" s="13" t="s">
        <v>560</v>
      </c>
      <c r="CWL332" s="13" t="s">
        <v>560</v>
      </c>
      <c r="CWM332" s="13" t="s">
        <v>560</v>
      </c>
      <c r="CWN332" s="13" t="s">
        <v>560</v>
      </c>
      <c r="CWO332" s="13" t="s">
        <v>560</v>
      </c>
      <c r="CWP332" s="13" t="s">
        <v>560</v>
      </c>
      <c r="CWQ332" s="13" t="s">
        <v>560</v>
      </c>
      <c r="CWR332" s="13" t="s">
        <v>560</v>
      </c>
      <c r="CWS332" s="13" t="s">
        <v>560</v>
      </c>
      <c r="CWT332" s="13" t="s">
        <v>560</v>
      </c>
      <c r="CWU332" s="13" t="s">
        <v>560</v>
      </c>
      <c r="CWV332" s="13" t="s">
        <v>560</v>
      </c>
      <c r="CWW332" s="13" t="s">
        <v>560</v>
      </c>
      <c r="CWX332" s="13" t="s">
        <v>560</v>
      </c>
      <c r="CWY332" s="13" t="s">
        <v>560</v>
      </c>
      <c r="CWZ332" s="13" t="s">
        <v>560</v>
      </c>
      <c r="CXA332" s="13" t="s">
        <v>560</v>
      </c>
      <c r="CXB332" s="13" t="s">
        <v>560</v>
      </c>
      <c r="CXC332" s="13" t="s">
        <v>560</v>
      </c>
      <c r="CXD332" s="13" t="s">
        <v>560</v>
      </c>
      <c r="CXE332" s="13" t="s">
        <v>560</v>
      </c>
      <c r="CXF332" s="13" t="s">
        <v>560</v>
      </c>
      <c r="CXG332" s="13" t="s">
        <v>560</v>
      </c>
      <c r="CXH332" s="13" t="s">
        <v>560</v>
      </c>
      <c r="CXI332" s="13" t="s">
        <v>560</v>
      </c>
      <c r="CXJ332" s="13" t="s">
        <v>560</v>
      </c>
      <c r="CXK332" s="13" t="s">
        <v>560</v>
      </c>
      <c r="CXL332" s="13" t="s">
        <v>560</v>
      </c>
      <c r="CXM332" s="13" t="s">
        <v>560</v>
      </c>
      <c r="CXN332" s="13" t="s">
        <v>560</v>
      </c>
      <c r="CXO332" s="13" t="s">
        <v>560</v>
      </c>
      <c r="CXP332" s="13" t="s">
        <v>560</v>
      </c>
      <c r="CXQ332" s="13" t="s">
        <v>560</v>
      </c>
      <c r="CXR332" s="13" t="s">
        <v>560</v>
      </c>
      <c r="CXS332" s="13" t="s">
        <v>560</v>
      </c>
      <c r="CXT332" s="13" t="s">
        <v>560</v>
      </c>
      <c r="CXU332" s="13" t="s">
        <v>560</v>
      </c>
      <c r="CXV332" s="13" t="s">
        <v>560</v>
      </c>
      <c r="CXW332" s="13" t="s">
        <v>560</v>
      </c>
      <c r="CXX332" s="13" t="s">
        <v>560</v>
      </c>
      <c r="CXY332" s="13" t="s">
        <v>560</v>
      </c>
      <c r="CXZ332" s="13" t="s">
        <v>560</v>
      </c>
      <c r="CYA332" s="13" t="s">
        <v>560</v>
      </c>
      <c r="CYB332" s="13" t="s">
        <v>560</v>
      </c>
      <c r="CYC332" s="13" t="s">
        <v>560</v>
      </c>
      <c r="CYD332" s="13" t="s">
        <v>560</v>
      </c>
      <c r="CYE332" s="13" t="s">
        <v>560</v>
      </c>
      <c r="CYF332" s="13" t="s">
        <v>560</v>
      </c>
      <c r="CYG332" s="13" t="s">
        <v>560</v>
      </c>
      <c r="CYH332" s="13" t="s">
        <v>560</v>
      </c>
      <c r="CYI332" s="13" t="s">
        <v>560</v>
      </c>
      <c r="CYJ332" s="13" t="s">
        <v>560</v>
      </c>
      <c r="CYK332" s="13" t="s">
        <v>560</v>
      </c>
      <c r="CYL332" s="13" t="s">
        <v>560</v>
      </c>
      <c r="CYM332" s="13" t="s">
        <v>560</v>
      </c>
      <c r="CYN332" s="13" t="s">
        <v>560</v>
      </c>
      <c r="CYO332" s="13" t="s">
        <v>560</v>
      </c>
      <c r="CYP332" s="13" t="s">
        <v>560</v>
      </c>
      <c r="CYQ332" s="13" t="s">
        <v>560</v>
      </c>
      <c r="CYR332" s="13" t="s">
        <v>560</v>
      </c>
      <c r="CYS332" s="13" t="s">
        <v>560</v>
      </c>
      <c r="CYT332" s="13" t="s">
        <v>560</v>
      </c>
      <c r="CYU332" s="13" t="s">
        <v>560</v>
      </c>
      <c r="CYV332" s="13" t="s">
        <v>560</v>
      </c>
      <c r="CYW332" s="13" t="s">
        <v>560</v>
      </c>
      <c r="CYX332" s="13" t="s">
        <v>560</v>
      </c>
      <c r="CYY332" s="13" t="s">
        <v>560</v>
      </c>
      <c r="CYZ332" s="13" t="s">
        <v>560</v>
      </c>
      <c r="CZA332" s="13" t="s">
        <v>560</v>
      </c>
      <c r="CZB332" s="13" t="s">
        <v>560</v>
      </c>
      <c r="CZC332" s="13" t="s">
        <v>560</v>
      </c>
      <c r="CZD332" s="13" t="s">
        <v>560</v>
      </c>
      <c r="CZE332" s="13" t="s">
        <v>560</v>
      </c>
      <c r="CZF332" s="13" t="s">
        <v>560</v>
      </c>
      <c r="CZG332" s="13" t="s">
        <v>560</v>
      </c>
      <c r="CZH332" s="13" t="s">
        <v>560</v>
      </c>
      <c r="CZI332" s="13" t="s">
        <v>560</v>
      </c>
      <c r="CZJ332" s="13" t="s">
        <v>560</v>
      </c>
      <c r="CZK332" s="13" t="s">
        <v>560</v>
      </c>
      <c r="CZL332" s="13" t="s">
        <v>560</v>
      </c>
      <c r="CZM332" s="13" t="s">
        <v>560</v>
      </c>
      <c r="CZN332" s="13" t="s">
        <v>560</v>
      </c>
      <c r="CZO332" s="13" t="s">
        <v>560</v>
      </c>
      <c r="CZP332" s="13" t="s">
        <v>560</v>
      </c>
      <c r="CZQ332" s="13" t="s">
        <v>560</v>
      </c>
      <c r="CZR332" s="13" t="s">
        <v>560</v>
      </c>
      <c r="CZS332" s="13" t="s">
        <v>560</v>
      </c>
      <c r="CZT332" s="13" t="s">
        <v>560</v>
      </c>
      <c r="CZU332" s="13" t="s">
        <v>560</v>
      </c>
      <c r="CZV332" s="13" t="s">
        <v>560</v>
      </c>
      <c r="CZW332" s="13" t="s">
        <v>560</v>
      </c>
      <c r="CZX332" s="13" t="s">
        <v>560</v>
      </c>
      <c r="CZY332" s="13" t="s">
        <v>560</v>
      </c>
      <c r="CZZ332" s="13" t="s">
        <v>560</v>
      </c>
      <c r="DAA332" s="13" t="s">
        <v>560</v>
      </c>
      <c r="DAB332" s="13" t="s">
        <v>560</v>
      </c>
      <c r="DAC332" s="13" t="s">
        <v>560</v>
      </c>
      <c r="DAD332" s="13" t="s">
        <v>560</v>
      </c>
      <c r="DAE332" s="13" t="s">
        <v>560</v>
      </c>
      <c r="DAF332" s="13" t="s">
        <v>560</v>
      </c>
      <c r="DAG332" s="13" t="s">
        <v>560</v>
      </c>
      <c r="DAH332" s="13" t="s">
        <v>560</v>
      </c>
      <c r="DAI332" s="13" t="s">
        <v>560</v>
      </c>
      <c r="DAJ332" s="13" t="s">
        <v>560</v>
      </c>
      <c r="DAK332" s="13" t="s">
        <v>560</v>
      </c>
      <c r="DAL332" s="13" t="s">
        <v>560</v>
      </c>
      <c r="DAM332" s="13" t="s">
        <v>560</v>
      </c>
      <c r="DAN332" s="13" t="s">
        <v>560</v>
      </c>
      <c r="DAO332" s="13" t="s">
        <v>560</v>
      </c>
      <c r="DAP332" s="13" t="s">
        <v>560</v>
      </c>
      <c r="DAQ332" s="13" t="s">
        <v>560</v>
      </c>
      <c r="DAR332" s="13" t="s">
        <v>560</v>
      </c>
      <c r="DAS332" s="13" t="s">
        <v>560</v>
      </c>
      <c r="DAT332" s="13" t="s">
        <v>560</v>
      </c>
      <c r="DAU332" s="13" t="s">
        <v>560</v>
      </c>
      <c r="DAV332" s="13" t="s">
        <v>560</v>
      </c>
      <c r="DAW332" s="13" t="s">
        <v>560</v>
      </c>
      <c r="DAX332" s="13" t="s">
        <v>560</v>
      </c>
      <c r="DAY332" s="13" t="s">
        <v>560</v>
      </c>
      <c r="DAZ332" s="13" t="s">
        <v>560</v>
      </c>
      <c r="DBA332" s="13" t="s">
        <v>560</v>
      </c>
      <c r="DBB332" s="13" t="s">
        <v>560</v>
      </c>
      <c r="DBC332" s="13" t="s">
        <v>560</v>
      </c>
      <c r="DBD332" s="13" t="s">
        <v>560</v>
      </c>
      <c r="DBE332" s="13" t="s">
        <v>560</v>
      </c>
      <c r="DBF332" s="13" t="s">
        <v>560</v>
      </c>
      <c r="DBG332" s="13" t="s">
        <v>560</v>
      </c>
      <c r="DBH332" s="13" t="s">
        <v>560</v>
      </c>
      <c r="DBI332" s="13" t="s">
        <v>560</v>
      </c>
      <c r="DBJ332" s="13" t="s">
        <v>560</v>
      </c>
      <c r="DBK332" s="13" t="s">
        <v>560</v>
      </c>
      <c r="DBL332" s="13" t="s">
        <v>560</v>
      </c>
      <c r="DBM332" s="13" t="s">
        <v>560</v>
      </c>
      <c r="DBN332" s="13" t="s">
        <v>560</v>
      </c>
      <c r="DBO332" s="13" t="s">
        <v>560</v>
      </c>
      <c r="DBP332" s="13" t="s">
        <v>560</v>
      </c>
      <c r="DBQ332" s="13" t="s">
        <v>560</v>
      </c>
      <c r="DBR332" s="13" t="s">
        <v>560</v>
      </c>
      <c r="DBS332" s="13" t="s">
        <v>560</v>
      </c>
      <c r="DBT332" s="13" t="s">
        <v>560</v>
      </c>
      <c r="DBU332" s="13" t="s">
        <v>560</v>
      </c>
      <c r="DBV332" s="13" t="s">
        <v>560</v>
      </c>
      <c r="DBW332" s="13" t="s">
        <v>560</v>
      </c>
      <c r="DBX332" s="13" t="s">
        <v>560</v>
      </c>
      <c r="DBY332" s="13" t="s">
        <v>560</v>
      </c>
      <c r="DBZ332" s="13" t="s">
        <v>560</v>
      </c>
      <c r="DCA332" s="13" t="s">
        <v>560</v>
      </c>
      <c r="DCB332" s="13" t="s">
        <v>560</v>
      </c>
      <c r="DCC332" s="13" t="s">
        <v>560</v>
      </c>
      <c r="DCD332" s="13" t="s">
        <v>560</v>
      </c>
      <c r="DCE332" s="13" t="s">
        <v>560</v>
      </c>
      <c r="DCF332" s="13" t="s">
        <v>560</v>
      </c>
      <c r="DCG332" s="13" t="s">
        <v>560</v>
      </c>
      <c r="DCH332" s="13" t="s">
        <v>560</v>
      </c>
      <c r="DCI332" s="13" t="s">
        <v>560</v>
      </c>
      <c r="DCJ332" s="13" t="s">
        <v>560</v>
      </c>
      <c r="DCK332" s="13" t="s">
        <v>560</v>
      </c>
      <c r="DCL332" s="13" t="s">
        <v>560</v>
      </c>
      <c r="DCM332" s="13" t="s">
        <v>560</v>
      </c>
      <c r="DCN332" s="13" t="s">
        <v>560</v>
      </c>
      <c r="DCO332" s="13" t="s">
        <v>560</v>
      </c>
      <c r="DCP332" s="13" t="s">
        <v>560</v>
      </c>
      <c r="DCQ332" s="13" t="s">
        <v>560</v>
      </c>
      <c r="DCR332" s="13" t="s">
        <v>560</v>
      </c>
      <c r="DCS332" s="13" t="s">
        <v>560</v>
      </c>
      <c r="DCT332" s="13" t="s">
        <v>560</v>
      </c>
      <c r="DCU332" s="13" t="s">
        <v>560</v>
      </c>
      <c r="DCV332" s="13" t="s">
        <v>560</v>
      </c>
      <c r="DCW332" s="13" t="s">
        <v>560</v>
      </c>
      <c r="DCX332" s="13" t="s">
        <v>560</v>
      </c>
      <c r="DCY332" s="13" t="s">
        <v>560</v>
      </c>
      <c r="DCZ332" s="13" t="s">
        <v>560</v>
      </c>
      <c r="DDA332" s="13" t="s">
        <v>560</v>
      </c>
      <c r="DDB332" s="13" t="s">
        <v>560</v>
      </c>
      <c r="DDC332" s="13" t="s">
        <v>560</v>
      </c>
      <c r="DDD332" s="13" t="s">
        <v>560</v>
      </c>
      <c r="DDE332" s="13" t="s">
        <v>560</v>
      </c>
      <c r="DDF332" s="13" t="s">
        <v>560</v>
      </c>
      <c r="DDG332" s="13" t="s">
        <v>560</v>
      </c>
      <c r="DDH332" s="13" t="s">
        <v>560</v>
      </c>
      <c r="DDI332" s="13" t="s">
        <v>560</v>
      </c>
      <c r="DDJ332" s="13" t="s">
        <v>560</v>
      </c>
      <c r="DDK332" s="13" t="s">
        <v>560</v>
      </c>
      <c r="DDL332" s="13" t="s">
        <v>560</v>
      </c>
      <c r="DDM332" s="13" t="s">
        <v>560</v>
      </c>
      <c r="DDN332" s="13" t="s">
        <v>560</v>
      </c>
      <c r="DDO332" s="13" t="s">
        <v>560</v>
      </c>
      <c r="DDP332" s="13" t="s">
        <v>560</v>
      </c>
      <c r="DDQ332" s="13" t="s">
        <v>560</v>
      </c>
      <c r="DDR332" s="13" t="s">
        <v>560</v>
      </c>
      <c r="DDS332" s="13" t="s">
        <v>560</v>
      </c>
      <c r="DDT332" s="13" t="s">
        <v>560</v>
      </c>
      <c r="DDU332" s="13" t="s">
        <v>560</v>
      </c>
      <c r="DDV332" s="13" t="s">
        <v>560</v>
      </c>
      <c r="DDW332" s="13" t="s">
        <v>560</v>
      </c>
      <c r="DDX332" s="13" t="s">
        <v>560</v>
      </c>
      <c r="DDY332" s="13" t="s">
        <v>560</v>
      </c>
      <c r="DDZ332" s="13" t="s">
        <v>560</v>
      </c>
      <c r="DEA332" s="13" t="s">
        <v>560</v>
      </c>
      <c r="DEB332" s="13" t="s">
        <v>560</v>
      </c>
      <c r="DEC332" s="13" t="s">
        <v>560</v>
      </c>
      <c r="DED332" s="13" t="s">
        <v>560</v>
      </c>
      <c r="DEE332" s="13" t="s">
        <v>560</v>
      </c>
      <c r="DEF332" s="13" t="s">
        <v>560</v>
      </c>
      <c r="DEG332" s="13" t="s">
        <v>560</v>
      </c>
      <c r="DEH332" s="13" t="s">
        <v>560</v>
      </c>
      <c r="DEI332" s="13" t="s">
        <v>560</v>
      </c>
      <c r="DEJ332" s="13" t="s">
        <v>560</v>
      </c>
      <c r="DEK332" s="13" t="s">
        <v>560</v>
      </c>
      <c r="DEL332" s="13" t="s">
        <v>560</v>
      </c>
      <c r="DEM332" s="13" t="s">
        <v>560</v>
      </c>
      <c r="DEN332" s="13" t="s">
        <v>560</v>
      </c>
      <c r="DEO332" s="13" t="s">
        <v>560</v>
      </c>
      <c r="DEP332" s="13" t="s">
        <v>560</v>
      </c>
      <c r="DEQ332" s="13" t="s">
        <v>560</v>
      </c>
      <c r="DER332" s="13" t="s">
        <v>560</v>
      </c>
      <c r="DES332" s="13" t="s">
        <v>560</v>
      </c>
      <c r="DET332" s="13" t="s">
        <v>560</v>
      </c>
      <c r="DEU332" s="13" t="s">
        <v>560</v>
      </c>
      <c r="DEV332" s="13" t="s">
        <v>560</v>
      </c>
      <c r="DEW332" s="13" t="s">
        <v>560</v>
      </c>
      <c r="DEX332" s="13" t="s">
        <v>560</v>
      </c>
      <c r="DEY332" s="13" t="s">
        <v>560</v>
      </c>
      <c r="DEZ332" s="13" t="s">
        <v>560</v>
      </c>
      <c r="DFA332" s="13" t="s">
        <v>560</v>
      </c>
      <c r="DFB332" s="13" t="s">
        <v>560</v>
      </c>
      <c r="DFC332" s="13" t="s">
        <v>560</v>
      </c>
      <c r="DFD332" s="13" t="s">
        <v>560</v>
      </c>
      <c r="DFE332" s="13" t="s">
        <v>560</v>
      </c>
      <c r="DFF332" s="13" t="s">
        <v>560</v>
      </c>
      <c r="DFG332" s="13" t="s">
        <v>560</v>
      </c>
      <c r="DFH332" s="13" t="s">
        <v>560</v>
      </c>
      <c r="DFI332" s="13" t="s">
        <v>560</v>
      </c>
      <c r="DFJ332" s="13" t="s">
        <v>560</v>
      </c>
      <c r="DFK332" s="13" t="s">
        <v>560</v>
      </c>
      <c r="DFL332" s="13" t="s">
        <v>560</v>
      </c>
      <c r="DFM332" s="13" t="s">
        <v>560</v>
      </c>
      <c r="DFN332" s="13" t="s">
        <v>560</v>
      </c>
      <c r="DFO332" s="13" t="s">
        <v>560</v>
      </c>
      <c r="DFP332" s="13" t="s">
        <v>560</v>
      </c>
      <c r="DFQ332" s="13" t="s">
        <v>560</v>
      </c>
      <c r="DFR332" s="13" t="s">
        <v>560</v>
      </c>
      <c r="DFS332" s="13" t="s">
        <v>560</v>
      </c>
      <c r="DFT332" s="13" t="s">
        <v>560</v>
      </c>
      <c r="DFU332" s="13" t="s">
        <v>560</v>
      </c>
      <c r="DFV332" s="13" t="s">
        <v>560</v>
      </c>
      <c r="DFW332" s="13" t="s">
        <v>560</v>
      </c>
      <c r="DFX332" s="13" t="s">
        <v>560</v>
      </c>
      <c r="DFY332" s="13" t="s">
        <v>560</v>
      </c>
      <c r="DFZ332" s="13" t="s">
        <v>560</v>
      </c>
      <c r="DGA332" s="13" t="s">
        <v>560</v>
      </c>
      <c r="DGB332" s="13" t="s">
        <v>560</v>
      </c>
      <c r="DGC332" s="13" t="s">
        <v>560</v>
      </c>
      <c r="DGD332" s="13" t="s">
        <v>560</v>
      </c>
      <c r="DGE332" s="13" t="s">
        <v>560</v>
      </c>
      <c r="DGF332" s="13" t="s">
        <v>560</v>
      </c>
      <c r="DGG332" s="13" t="s">
        <v>560</v>
      </c>
      <c r="DGH332" s="13" t="s">
        <v>560</v>
      </c>
      <c r="DGI332" s="13" t="s">
        <v>560</v>
      </c>
      <c r="DGJ332" s="13" t="s">
        <v>560</v>
      </c>
      <c r="DGK332" s="13" t="s">
        <v>560</v>
      </c>
      <c r="DGL332" s="13" t="s">
        <v>560</v>
      </c>
      <c r="DGM332" s="13" t="s">
        <v>560</v>
      </c>
      <c r="DGN332" s="13" t="s">
        <v>560</v>
      </c>
      <c r="DGO332" s="13" t="s">
        <v>560</v>
      </c>
      <c r="DGP332" s="13" t="s">
        <v>560</v>
      </c>
      <c r="DGQ332" s="13" t="s">
        <v>560</v>
      </c>
      <c r="DGR332" s="13" t="s">
        <v>560</v>
      </c>
      <c r="DGS332" s="13" t="s">
        <v>560</v>
      </c>
      <c r="DGT332" s="13" t="s">
        <v>560</v>
      </c>
      <c r="DGU332" s="13" t="s">
        <v>560</v>
      </c>
      <c r="DGV332" s="13" t="s">
        <v>560</v>
      </c>
      <c r="DGW332" s="13" t="s">
        <v>560</v>
      </c>
      <c r="DGX332" s="13" t="s">
        <v>560</v>
      </c>
      <c r="DGY332" s="13" t="s">
        <v>560</v>
      </c>
      <c r="DGZ332" s="13" t="s">
        <v>560</v>
      </c>
      <c r="DHA332" s="13" t="s">
        <v>560</v>
      </c>
      <c r="DHB332" s="13" t="s">
        <v>560</v>
      </c>
      <c r="DHC332" s="13" t="s">
        <v>560</v>
      </c>
      <c r="DHD332" s="13" t="s">
        <v>560</v>
      </c>
      <c r="DHE332" s="13" t="s">
        <v>560</v>
      </c>
      <c r="DHF332" s="13" t="s">
        <v>560</v>
      </c>
      <c r="DHG332" s="13" t="s">
        <v>560</v>
      </c>
      <c r="DHH332" s="13" t="s">
        <v>560</v>
      </c>
      <c r="DHI332" s="13" t="s">
        <v>560</v>
      </c>
      <c r="DHJ332" s="13" t="s">
        <v>560</v>
      </c>
      <c r="DHK332" s="13" t="s">
        <v>560</v>
      </c>
      <c r="DHL332" s="13" t="s">
        <v>560</v>
      </c>
      <c r="DHM332" s="13" t="s">
        <v>560</v>
      </c>
      <c r="DHN332" s="13" t="s">
        <v>560</v>
      </c>
      <c r="DHO332" s="13" t="s">
        <v>560</v>
      </c>
      <c r="DHP332" s="13" t="s">
        <v>560</v>
      </c>
      <c r="DHQ332" s="13" t="s">
        <v>560</v>
      </c>
      <c r="DHR332" s="13" t="s">
        <v>560</v>
      </c>
      <c r="DHS332" s="13" t="s">
        <v>560</v>
      </c>
      <c r="DHT332" s="13" t="s">
        <v>560</v>
      </c>
      <c r="DHU332" s="13" t="s">
        <v>560</v>
      </c>
      <c r="DHV332" s="13" t="s">
        <v>560</v>
      </c>
      <c r="DHW332" s="13" t="s">
        <v>560</v>
      </c>
      <c r="DHX332" s="13" t="s">
        <v>560</v>
      </c>
      <c r="DHY332" s="13" t="s">
        <v>560</v>
      </c>
      <c r="DHZ332" s="13" t="s">
        <v>560</v>
      </c>
      <c r="DIA332" s="13" t="s">
        <v>560</v>
      </c>
      <c r="DIB332" s="13" t="s">
        <v>560</v>
      </c>
      <c r="DIC332" s="13" t="s">
        <v>560</v>
      </c>
      <c r="DID332" s="13" t="s">
        <v>560</v>
      </c>
      <c r="DIE332" s="13" t="s">
        <v>560</v>
      </c>
      <c r="DIF332" s="13" t="s">
        <v>560</v>
      </c>
      <c r="DIG332" s="13" t="s">
        <v>560</v>
      </c>
      <c r="DIH332" s="13" t="s">
        <v>560</v>
      </c>
      <c r="DII332" s="13" t="s">
        <v>560</v>
      </c>
      <c r="DIJ332" s="13" t="s">
        <v>560</v>
      </c>
      <c r="DIK332" s="13" t="s">
        <v>560</v>
      </c>
      <c r="DIL332" s="13" t="s">
        <v>560</v>
      </c>
      <c r="DIM332" s="13" t="s">
        <v>560</v>
      </c>
      <c r="DIN332" s="13" t="s">
        <v>560</v>
      </c>
      <c r="DIO332" s="13" t="s">
        <v>560</v>
      </c>
      <c r="DIP332" s="13" t="s">
        <v>560</v>
      </c>
      <c r="DIQ332" s="13" t="s">
        <v>560</v>
      </c>
      <c r="DIR332" s="13" t="s">
        <v>560</v>
      </c>
      <c r="DIS332" s="13" t="s">
        <v>560</v>
      </c>
      <c r="DIT332" s="13" t="s">
        <v>560</v>
      </c>
      <c r="DIU332" s="13" t="s">
        <v>560</v>
      </c>
      <c r="DIV332" s="13" t="s">
        <v>560</v>
      </c>
      <c r="DIW332" s="13" t="s">
        <v>560</v>
      </c>
      <c r="DIX332" s="13" t="s">
        <v>560</v>
      </c>
      <c r="DIY332" s="13" t="s">
        <v>560</v>
      </c>
      <c r="DIZ332" s="13" t="s">
        <v>560</v>
      </c>
      <c r="DJA332" s="13" t="s">
        <v>560</v>
      </c>
      <c r="DJB332" s="13" t="s">
        <v>560</v>
      </c>
      <c r="DJC332" s="13" t="s">
        <v>560</v>
      </c>
      <c r="DJD332" s="13" t="s">
        <v>560</v>
      </c>
      <c r="DJE332" s="13" t="s">
        <v>560</v>
      </c>
      <c r="DJF332" s="13" t="s">
        <v>560</v>
      </c>
      <c r="DJG332" s="13" t="s">
        <v>560</v>
      </c>
      <c r="DJH332" s="13" t="s">
        <v>560</v>
      </c>
      <c r="DJI332" s="13" t="s">
        <v>560</v>
      </c>
      <c r="DJJ332" s="13" t="s">
        <v>560</v>
      </c>
      <c r="DJK332" s="13" t="s">
        <v>560</v>
      </c>
      <c r="DJL332" s="13" t="s">
        <v>560</v>
      </c>
      <c r="DJM332" s="13" t="s">
        <v>560</v>
      </c>
      <c r="DJN332" s="13" t="s">
        <v>560</v>
      </c>
      <c r="DJO332" s="13" t="s">
        <v>560</v>
      </c>
      <c r="DJP332" s="13" t="s">
        <v>560</v>
      </c>
      <c r="DJQ332" s="13" t="s">
        <v>560</v>
      </c>
      <c r="DJR332" s="13" t="s">
        <v>560</v>
      </c>
      <c r="DJS332" s="13" t="s">
        <v>560</v>
      </c>
      <c r="DJT332" s="13" t="s">
        <v>560</v>
      </c>
      <c r="DJU332" s="13" t="s">
        <v>560</v>
      </c>
      <c r="DJV332" s="13" t="s">
        <v>560</v>
      </c>
      <c r="DJW332" s="13" t="s">
        <v>560</v>
      </c>
      <c r="DJX332" s="13" t="s">
        <v>560</v>
      </c>
      <c r="DJY332" s="13" t="s">
        <v>560</v>
      </c>
      <c r="DJZ332" s="13" t="s">
        <v>560</v>
      </c>
      <c r="DKA332" s="13" t="s">
        <v>560</v>
      </c>
      <c r="DKB332" s="13" t="s">
        <v>560</v>
      </c>
      <c r="DKC332" s="13" t="s">
        <v>560</v>
      </c>
      <c r="DKD332" s="13" t="s">
        <v>560</v>
      </c>
      <c r="DKE332" s="13" t="s">
        <v>560</v>
      </c>
      <c r="DKF332" s="13" t="s">
        <v>560</v>
      </c>
      <c r="DKG332" s="13" t="s">
        <v>560</v>
      </c>
      <c r="DKH332" s="13" t="s">
        <v>560</v>
      </c>
      <c r="DKI332" s="13" t="s">
        <v>560</v>
      </c>
      <c r="DKJ332" s="13" t="s">
        <v>560</v>
      </c>
      <c r="DKK332" s="13" t="s">
        <v>560</v>
      </c>
      <c r="DKL332" s="13" t="s">
        <v>560</v>
      </c>
      <c r="DKM332" s="13" t="s">
        <v>560</v>
      </c>
      <c r="DKN332" s="13" t="s">
        <v>560</v>
      </c>
      <c r="DKO332" s="13" t="s">
        <v>560</v>
      </c>
      <c r="DKP332" s="13" t="s">
        <v>560</v>
      </c>
      <c r="DKQ332" s="13" t="s">
        <v>560</v>
      </c>
      <c r="DKR332" s="13" t="s">
        <v>560</v>
      </c>
      <c r="DKS332" s="13" t="s">
        <v>560</v>
      </c>
      <c r="DKT332" s="13" t="s">
        <v>560</v>
      </c>
      <c r="DKU332" s="13" t="s">
        <v>560</v>
      </c>
      <c r="DKV332" s="13" t="s">
        <v>560</v>
      </c>
      <c r="DKW332" s="13" t="s">
        <v>560</v>
      </c>
      <c r="DKX332" s="13" t="s">
        <v>560</v>
      </c>
      <c r="DKY332" s="13" t="s">
        <v>560</v>
      </c>
      <c r="DKZ332" s="13" t="s">
        <v>560</v>
      </c>
      <c r="DLA332" s="13" t="s">
        <v>560</v>
      </c>
      <c r="DLB332" s="13" t="s">
        <v>560</v>
      </c>
      <c r="DLC332" s="13" t="s">
        <v>560</v>
      </c>
      <c r="DLD332" s="13" t="s">
        <v>560</v>
      </c>
      <c r="DLE332" s="13" t="s">
        <v>560</v>
      </c>
      <c r="DLF332" s="13" t="s">
        <v>560</v>
      </c>
      <c r="DLG332" s="13" t="s">
        <v>560</v>
      </c>
      <c r="DLH332" s="13" t="s">
        <v>560</v>
      </c>
      <c r="DLI332" s="13" t="s">
        <v>560</v>
      </c>
      <c r="DLJ332" s="13" t="s">
        <v>560</v>
      </c>
      <c r="DLK332" s="13" t="s">
        <v>560</v>
      </c>
      <c r="DLL332" s="13" t="s">
        <v>560</v>
      </c>
      <c r="DLM332" s="13" t="s">
        <v>560</v>
      </c>
      <c r="DLN332" s="13" t="s">
        <v>560</v>
      </c>
      <c r="DLO332" s="13" t="s">
        <v>560</v>
      </c>
      <c r="DLP332" s="13" t="s">
        <v>560</v>
      </c>
      <c r="DLQ332" s="13" t="s">
        <v>560</v>
      </c>
      <c r="DLR332" s="13" t="s">
        <v>560</v>
      </c>
      <c r="DLS332" s="13" t="s">
        <v>560</v>
      </c>
      <c r="DLT332" s="13" t="s">
        <v>560</v>
      </c>
      <c r="DLU332" s="13" t="s">
        <v>560</v>
      </c>
      <c r="DLV332" s="13" t="s">
        <v>560</v>
      </c>
      <c r="DLW332" s="13" t="s">
        <v>560</v>
      </c>
      <c r="DLX332" s="13" t="s">
        <v>560</v>
      </c>
      <c r="DLY332" s="13" t="s">
        <v>560</v>
      </c>
      <c r="DLZ332" s="13" t="s">
        <v>560</v>
      </c>
      <c r="DMA332" s="13" t="s">
        <v>560</v>
      </c>
      <c r="DMB332" s="13" t="s">
        <v>560</v>
      </c>
      <c r="DMC332" s="13" t="s">
        <v>560</v>
      </c>
      <c r="DMD332" s="13" t="s">
        <v>560</v>
      </c>
      <c r="DME332" s="13" t="s">
        <v>560</v>
      </c>
      <c r="DMF332" s="13" t="s">
        <v>560</v>
      </c>
      <c r="DMG332" s="13" t="s">
        <v>560</v>
      </c>
      <c r="DMH332" s="13" t="s">
        <v>560</v>
      </c>
      <c r="DMI332" s="13" t="s">
        <v>560</v>
      </c>
      <c r="DMJ332" s="13" t="s">
        <v>560</v>
      </c>
      <c r="DMK332" s="13" t="s">
        <v>560</v>
      </c>
      <c r="DML332" s="13" t="s">
        <v>560</v>
      </c>
      <c r="DMM332" s="13" t="s">
        <v>560</v>
      </c>
      <c r="DMN332" s="13" t="s">
        <v>560</v>
      </c>
      <c r="DMO332" s="13" t="s">
        <v>560</v>
      </c>
      <c r="DMP332" s="13" t="s">
        <v>560</v>
      </c>
      <c r="DMQ332" s="13" t="s">
        <v>560</v>
      </c>
      <c r="DMR332" s="13" t="s">
        <v>560</v>
      </c>
      <c r="DMS332" s="13" t="s">
        <v>560</v>
      </c>
      <c r="DMT332" s="13" t="s">
        <v>560</v>
      </c>
      <c r="DMU332" s="13" t="s">
        <v>560</v>
      </c>
      <c r="DMV332" s="13" t="s">
        <v>560</v>
      </c>
      <c r="DMW332" s="13" t="s">
        <v>560</v>
      </c>
      <c r="DMX332" s="13" t="s">
        <v>560</v>
      </c>
      <c r="DMY332" s="13" t="s">
        <v>560</v>
      </c>
      <c r="DMZ332" s="13" t="s">
        <v>560</v>
      </c>
      <c r="DNA332" s="13" t="s">
        <v>560</v>
      </c>
      <c r="DNB332" s="13" t="s">
        <v>560</v>
      </c>
      <c r="DNC332" s="13" t="s">
        <v>560</v>
      </c>
      <c r="DND332" s="13" t="s">
        <v>560</v>
      </c>
      <c r="DNE332" s="13" t="s">
        <v>560</v>
      </c>
      <c r="DNF332" s="13" t="s">
        <v>560</v>
      </c>
      <c r="DNG332" s="13" t="s">
        <v>560</v>
      </c>
      <c r="DNH332" s="13" t="s">
        <v>560</v>
      </c>
      <c r="DNI332" s="13" t="s">
        <v>560</v>
      </c>
      <c r="DNJ332" s="13" t="s">
        <v>560</v>
      </c>
      <c r="DNK332" s="13" t="s">
        <v>560</v>
      </c>
      <c r="DNL332" s="13" t="s">
        <v>560</v>
      </c>
      <c r="DNM332" s="13" t="s">
        <v>560</v>
      </c>
      <c r="DNN332" s="13" t="s">
        <v>560</v>
      </c>
      <c r="DNO332" s="13" t="s">
        <v>560</v>
      </c>
      <c r="DNP332" s="13" t="s">
        <v>560</v>
      </c>
      <c r="DNQ332" s="13" t="s">
        <v>560</v>
      </c>
      <c r="DNR332" s="13" t="s">
        <v>560</v>
      </c>
      <c r="DNS332" s="13" t="s">
        <v>560</v>
      </c>
      <c r="DNT332" s="13" t="s">
        <v>560</v>
      </c>
      <c r="DNU332" s="13" t="s">
        <v>560</v>
      </c>
      <c r="DNV332" s="13" t="s">
        <v>560</v>
      </c>
      <c r="DNW332" s="13" t="s">
        <v>560</v>
      </c>
      <c r="DNX332" s="13" t="s">
        <v>560</v>
      </c>
      <c r="DNY332" s="13" t="s">
        <v>560</v>
      </c>
      <c r="DNZ332" s="13" t="s">
        <v>560</v>
      </c>
      <c r="DOA332" s="13" t="s">
        <v>560</v>
      </c>
      <c r="DOB332" s="13" t="s">
        <v>560</v>
      </c>
      <c r="DOC332" s="13" t="s">
        <v>560</v>
      </c>
      <c r="DOD332" s="13" t="s">
        <v>560</v>
      </c>
      <c r="DOE332" s="13" t="s">
        <v>560</v>
      </c>
      <c r="DOF332" s="13" t="s">
        <v>560</v>
      </c>
      <c r="DOG332" s="13" t="s">
        <v>560</v>
      </c>
      <c r="DOH332" s="13" t="s">
        <v>560</v>
      </c>
      <c r="DOI332" s="13" t="s">
        <v>560</v>
      </c>
      <c r="DOJ332" s="13" t="s">
        <v>560</v>
      </c>
      <c r="DOK332" s="13" t="s">
        <v>560</v>
      </c>
      <c r="DOL332" s="13" t="s">
        <v>560</v>
      </c>
      <c r="DOM332" s="13" t="s">
        <v>560</v>
      </c>
      <c r="DON332" s="13" t="s">
        <v>560</v>
      </c>
      <c r="DOO332" s="13" t="s">
        <v>560</v>
      </c>
      <c r="DOP332" s="13" t="s">
        <v>560</v>
      </c>
      <c r="DOQ332" s="13" t="s">
        <v>560</v>
      </c>
      <c r="DOR332" s="13" t="s">
        <v>560</v>
      </c>
      <c r="DOS332" s="13" t="s">
        <v>560</v>
      </c>
      <c r="DOT332" s="13" t="s">
        <v>560</v>
      </c>
      <c r="DOU332" s="13" t="s">
        <v>560</v>
      </c>
      <c r="DOV332" s="13" t="s">
        <v>560</v>
      </c>
      <c r="DOW332" s="13" t="s">
        <v>560</v>
      </c>
      <c r="DOX332" s="13" t="s">
        <v>560</v>
      </c>
      <c r="DOY332" s="13" t="s">
        <v>560</v>
      </c>
      <c r="DOZ332" s="13" t="s">
        <v>560</v>
      </c>
      <c r="DPA332" s="13" t="s">
        <v>560</v>
      </c>
      <c r="DPB332" s="13" t="s">
        <v>560</v>
      </c>
      <c r="DPC332" s="13" t="s">
        <v>560</v>
      </c>
      <c r="DPD332" s="13" t="s">
        <v>560</v>
      </c>
      <c r="DPE332" s="13" t="s">
        <v>560</v>
      </c>
      <c r="DPF332" s="13" t="s">
        <v>560</v>
      </c>
      <c r="DPG332" s="13" t="s">
        <v>560</v>
      </c>
      <c r="DPH332" s="13" t="s">
        <v>560</v>
      </c>
      <c r="DPI332" s="13" t="s">
        <v>560</v>
      </c>
      <c r="DPJ332" s="13" t="s">
        <v>560</v>
      </c>
      <c r="DPK332" s="13" t="s">
        <v>560</v>
      </c>
      <c r="DPL332" s="13" t="s">
        <v>560</v>
      </c>
      <c r="DPM332" s="13" t="s">
        <v>560</v>
      </c>
      <c r="DPN332" s="13" t="s">
        <v>560</v>
      </c>
      <c r="DPO332" s="13" t="s">
        <v>560</v>
      </c>
      <c r="DPP332" s="13" t="s">
        <v>560</v>
      </c>
      <c r="DPQ332" s="13" t="s">
        <v>560</v>
      </c>
      <c r="DPR332" s="13" t="s">
        <v>560</v>
      </c>
      <c r="DPS332" s="13" t="s">
        <v>560</v>
      </c>
      <c r="DPT332" s="13" t="s">
        <v>560</v>
      </c>
      <c r="DPU332" s="13" t="s">
        <v>560</v>
      </c>
      <c r="DPV332" s="13" t="s">
        <v>560</v>
      </c>
      <c r="DPW332" s="13" t="s">
        <v>560</v>
      </c>
      <c r="DPX332" s="13" t="s">
        <v>560</v>
      </c>
      <c r="DPY332" s="13" t="s">
        <v>560</v>
      </c>
      <c r="DPZ332" s="13" t="s">
        <v>560</v>
      </c>
      <c r="DQA332" s="13" t="s">
        <v>560</v>
      </c>
      <c r="DQB332" s="13" t="s">
        <v>560</v>
      </c>
      <c r="DQC332" s="13" t="s">
        <v>560</v>
      </c>
      <c r="DQD332" s="13" t="s">
        <v>560</v>
      </c>
      <c r="DQE332" s="13" t="s">
        <v>560</v>
      </c>
      <c r="DQF332" s="13" t="s">
        <v>560</v>
      </c>
      <c r="DQG332" s="13" t="s">
        <v>560</v>
      </c>
      <c r="DQH332" s="13" t="s">
        <v>560</v>
      </c>
      <c r="DQI332" s="13" t="s">
        <v>560</v>
      </c>
      <c r="DQJ332" s="13" t="s">
        <v>560</v>
      </c>
      <c r="DQK332" s="13" t="s">
        <v>560</v>
      </c>
      <c r="DQL332" s="13" t="s">
        <v>560</v>
      </c>
      <c r="DQM332" s="13" t="s">
        <v>560</v>
      </c>
      <c r="DQN332" s="13" t="s">
        <v>560</v>
      </c>
      <c r="DQO332" s="13" t="s">
        <v>560</v>
      </c>
      <c r="DQP332" s="13" t="s">
        <v>560</v>
      </c>
      <c r="DQQ332" s="13" t="s">
        <v>560</v>
      </c>
      <c r="DQR332" s="13" t="s">
        <v>560</v>
      </c>
      <c r="DQS332" s="13" t="s">
        <v>560</v>
      </c>
      <c r="DQT332" s="13" t="s">
        <v>560</v>
      </c>
      <c r="DQU332" s="13" t="s">
        <v>560</v>
      </c>
      <c r="DQV332" s="13" t="s">
        <v>560</v>
      </c>
      <c r="DQW332" s="13" t="s">
        <v>560</v>
      </c>
      <c r="DQX332" s="13" t="s">
        <v>560</v>
      </c>
      <c r="DQY332" s="13" t="s">
        <v>560</v>
      </c>
      <c r="DQZ332" s="13" t="s">
        <v>560</v>
      </c>
      <c r="DRA332" s="13" t="s">
        <v>560</v>
      </c>
      <c r="DRB332" s="13" t="s">
        <v>560</v>
      </c>
      <c r="DRC332" s="13" t="s">
        <v>560</v>
      </c>
      <c r="DRD332" s="13" t="s">
        <v>560</v>
      </c>
      <c r="DRE332" s="13" t="s">
        <v>560</v>
      </c>
      <c r="DRF332" s="13" t="s">
        <v>560</v>
      </c>
      <c r="DRG332" s="13" t="s">
        <v>560</v>
      </c>
      <c r="DRH332" s="13" t="s">
        <v>560</v>
      </c>
      <c r="DRI332" s="13" t="s">
        <v>560</v>
      </c>
      <c r="DRJ332" s="13" t="s">
        <v>560</v>
      </c>
      <c r="DRK332" s="13" t="s">
        <v>560</v>
      </c>
      <c r="DRL332" s="13" t="s">
        <v>560</v>
      </c>
      <c r="DRM332" s="13" t="s">
        <v>560</v>
      </c>
      <c r="DRN332" s="13" t="s">
        <v>560</v>
      </c>
      <c r="DRO332" s="13" t="s">
        <v>560</v>
      </c>
      <c r="DRP332" s="13" t="s">
        <v>560</v>
      </c>
      <c r="DRQ332" s="13" t="s">
        <v>560</v>
      </c>
      <c r="DRR332" s="13" t="s">
        <v>560</v>
      </c>
      <c r="DRS332" s="13" t="s">
        <v>560</v>
      </c>
      <c r="DRT332" s="13" t="s">
        <v>560</v>
      </c>
      <c r="DRU332" s="13" t="s">
        <v>560</v>
      </c>
      <c r="DRV332" s="13" t="s">
        <v>560</v>
      </c>
      <c r="DRW332" s="13" t="s">
        <v>560</v>
      </c>
      <c r="DRX332" s="13" t="s">
        <v>560</v>
      </c>
      <c r="DRY332" s="13" t="s">
        <v>560</v>
      </c>
      <c r="DRZ332" s="13" t="s">
        <v>560</v>
      </c>
      <c r="DSA332" s="13" t="s">
        <v>560</v>
      </c>
      <c r="DSB332" s="13" t="s">
        <v>560</v>
      </c>
      <c r="DSC332" s="13" t="s">
        <v>560</v>
      </c>
      <c r="DSD332" s="13" t="s">
        <v>560</v>
      </c>
      <c r="DSE332" s="13" t="s">
        <v>560</v>
      </c>
      <c r="DSF332" s="13" t="s">
        <v>560</v>
      </c>
      <c r="DSG332" s="13" t="s">
        <v>560</v>
      </c>
      <c r="DSH332" s="13" t="s">
        <v>560</v>
      </c>
      <c r="DSI332" s="13" t="s">
        <v>560</v>
      </c>
      <c r="DSJ332" s="13" t="s">
        <v>560</v>
      </c>
      <c r="DSK332" s="13" t="s">
        <v>560</v>
      </c>
      <c r="DSL332" s="13" t="s">
        <v>560</v>
      </c>
      <c r="DSM332" s="13" t="s">
        <v>560</v>
      </c>
      <c r="DSN332" s="13" t="s">
        <v>560</v>
      </c>
      <c r="DSO332" s="13" t="s">
        <v>560</v>
      </c>
      <c r="DSP332" s="13" t="s">
        <v>560</v>
      </c>
      <c r="DSQ332" s="13" t="s">
        <v>560</v>
      </c>
      <c r="DSR332" s="13" t="s">
        <v>560</v>
      </c>
      <c r="DSS332" s="13" t="s">
        <v>560</v>
      </c>
      <c r="DST332" s="13" t="s">
        <v>560</v>
      </c>
      <c r="DSU332" s="13" t="s">
        <v>560</v>
      </c>
      <c r="DSV332" s="13" t="s">
        <v>560</v>
      </c>
      <c r="DSW332" s="13" t="s">
        <v>560</v>
      </c>
      <c r="DSX332" s="13" t="s">
        <v>560</v>
      </c>
      <c r="DSY332" s="13" t="s">
        <v>560</v>
      </c>
      <c r="DSZ332" s="13" t="s">
        <v>560</v>
      </c>
      <c r="DTA332" s="13" t="s">
        <v>560</v>
      </c>
      <c r="DTB332" s="13" t="s">
        <v>560</v>
      </c>
      <c r="DTC332" s="13" t="s">
        <v>560</v>
      </c>
      <c r="DTD332" s="13" t="s">
        <v>560</v>
      </c>
      <c r="DTE332" s="13" t="s">
        <v>560</v>
      </c>
      <c r="DTF332" s="13" t="s">
        <v>560</v>
      </c>
      <c r="DTG332" s="13" t="s">
        <v>560</v>
      </c>
      <c r="DTH332" s="13" t="s">
        <v>560</v>
      </c>
      <c r="DTI332" s="13" t="s">
        <v>560</v>
      </c>
      <c r="DTJ332" s="13" t="s">
        <v>560</v>
      </c>
      <c r="DTK332" s="13" t="s">
        <v>560</v>
      </c>
      <c r="DTL332" s="13" t="s">
        <v>560</v>
      </c>
      <c r="DTM332" s="13" t="s">
        <v>560</v>
      </c>
      <c r="DTN332" s="13" t="s">
        <v>560</v>
      </c>
      <c r="DTO332" s="13" t="s">
        <v>560</v>
      </c>
      <c r="DTP332" s="13" t="s">
        <v>560</v>
      </c>
      <c r="DTQ332" s="13" t="s">
        <v>560</v>
      </c>
      <c r="DTR332" s="13" t="s">
        <v>560</v>
      </c>
      <c r="DTS332" s="13" t="s">
        <v>560</v>
      </c>
      <c r="DTT332" s="13" t="s">
        <v>560</v>
      </c>
      <c r="DTU332" s="13" t="s">
        <v>560</v>
      </c>
      <c r="DTV332" s="13" t="s">
        <v>560</v>
      </c>
      <c r="DTW332" s="13" t="s">
        <v>560</v>
      </c>
      <c r="DTX332" s="13" t="s">
        <v>560</v>
      </c>
      <c r="DTY332" s="13" t="s">
        <v>560</v>
      </c>
      <c r="DTZ332" s="13" t="s">
        <v>560</v>
      </c>
      <c r="DUA332" s="13" t="s">
        <v>560</v>
      </c>
      <c r="DUB332" s="13" t="s">
        <v>560</v>
      </c>
      <c r="DUC332" s="13" t="s">
        <v>560</v>
      </c>
      <c r="DUD332" s="13" t="s">
        <v>560</v>
      </c>
      <c r="DUE332" s="13" t="s">
        <v>560</v>
      </c>
      <c r="DUF332" s="13" t="s">
        <v>560</v>
      </c>
      <c r="DUG332" s="13" t="s">
        <v>560</v>
      </c>
      <c r="DUH332" s="13" t="s">
        <v>560</v>
      </c>
      <c r="DUI332" s="13" t="s">
        <v>560</v>
      </c>
      <c r="DUJ332" s="13" t="s">
        <v>560</v>
      </c>
      <c r="DUK332" s="13" t="s">
        <v>560</v>
      </c>
      <c r="DUL332" s="13" t="s">
        <v>560</v>
      </c>
      <c r="DUM332" s="13" t="s">
        <v>560</v>
      </c>
      <c r="DUN332" s="13" t="s">
        <v>560</v>
      </c>
      <c r="DUO332" s="13" t="s">
        <v>560</v>
      </c>
      <c r="DUP332" s="13" t="s">
        <v>560</v>
      </c>
      <c r="DUQ332" s="13" t="s">
        <v>560</v>
      </c>
      <c r="DUR332" s="13" t="s">
        <v>560</v>
      </c>
      <c r="DUS332" s="13" t="s">
        <v>560</v>
      </c>
      <c r="DUT332" s="13" t="s">
        <v>560</v>
      </c>
      <c r="DUU332" s="13" t="s">
        <v>560</v>
      </c>
      <c r="DUV332" s="13" t="s">
        <v>560</v>
      </c>
      <c r="DUW332" s="13" t="s">
        <v>560</v>
      </c>
      <c r="DUX332" s="13" t="s">
        <v>560</v>
      </c>
      <c r="DUY332" s="13" t="s">
        <v>560</v>
      </c>
      <c r="DUZ332" s="13" t="s">
        <v>560</v>
      </c>
      <c r="DVA332" s="13" t="s">
        <v>560</v>
      </c>
      <c r="DVB332" s="13" t="s">
        <v>560</v>
      </c>
      <c r="DVC332" s="13" t="s">
        <v>560</v>
      </c>
      <c r="DVD332" s="13" t="s">
        <v>560</v>
      </c>
      <c r="DVE332" s="13" t="s">
        <v>560</v>
      </c>
      <c r="DVF332" s="13" t="s">
        <v>560</v>
      </c>
      <c r="DVG332" s="13" t="s">
        <v>560</v>
      </c>
      <c r="DVH332" s="13" t="s">
        <v>560</v>
      </c>
      <c r="DVI332" s="13" t="s">
        <v>560</v>
      </c>
      <c r="DVJ332" s="13" t="s">
        <v>560</v>
      </c>
      <c r="DVK332" s="13" t="s">
        <v>560</v>
      </c>
      <c r="DVL332" s="13" t="s">
        <v>560</v>
      </c>
      <c r="DVM332" s="13" t="s">
        <v>560</v>
      </c>
      <c r="DVN332" s="13" t="s">
        <v>560</v>
      </c>
      <c r="DVO332" s="13" t="s">
        <v>560</v>
      </c>
      <c r="DVP332" s="13" t="s">
        <v>560</v>
      </c>
      <c r="DVQ332" s="13" t="s">
        <v>560</v>
      </c>
      <c r="DVR332" s="13" t="s">
        <v>560</v>
      </c>
      <c r="DVS332" s="13" t="s">
        <v>560</v>
      </c>
      <c r="DVT332" s="13" t="s">
        <v>560</v>
      </c>
      <c r="DVU332" s="13" t="s">
        <v>560</v>
      </c>
      <c r="DVV332" s="13" t="s">
        <v>560</v>
      </c>
      <c r="DVW332" s="13" t="s">
        <v>560</v>
      </c>
      <c r="DVX332" s="13" t="s">
        <v>560</v>
      </c>
      <c r="DVY332" s="13" t="s">
        <v>560</v>
      </c>
      <c r="DVZ332" s="13" t="s">
        <v>560</v>
      </c>
      <c r="DWA332" s="13" t="s">
        <v>560</v>
      </c>
      <c r="DWB332" s="13" t="s">
        <v>560</v>
      </c>
      <c r="DWC332" s="13" t="s">
        <v>560</v>
      </c>
      <c r="DWD332" s="13" t="s">
        <v>560</v>
      </c>
      <c r="DWE332" s="13" t="s">
        <v>560</v>
      </c>
      <c r="DWF332" s="13" t="s">
        <v>560</v>
      </c>
      <c r="DWG332" s="13" t="s">
        <v>560</v>
      </c>
      <c r="DWH332" s="13" t="s">
        <v>560</v>
      </c>
      <c r="DWI332" s="13" t="s">
        <v>560</v>
      </c>
      <c r="DWJ332" s="13" t="s">
        <v>560</v>
      </c>
      <c r="DWK332" s="13" t="s">
        <v>560</v>
      </c>
      <c r="DWL332" s="13" t="s">
        <v>560</v>
      </c>
      <c r="DWM332" s="13" t="s">
        <v>560</v>
      </c>
      <c r="DWN332" s="13" t="s">
        <v>560</v>
      </c>
      <c r="DWO332" s="13" t="s">
        <v>560</v>
      </c>
      <c r="DWP332" s="13" t="s">
        <v>560</v>
      </c>
      <c r="DWQ332" s="13" t="s">
        <v>560</v>
      </c>
      <c r="DWR332" s="13" t="s">
        <v>560</v>
      </c>
      <c r="DWS332" s="13" t="s">
        <v>560</v>
      </c>
      <c r="DWT332" s="13" t="s">
        <v>560</v>
      </c>
      <c r="DWU332" s="13" t="s">
        <v>560</v>
      </c>
      <c r="DWV332" s="13" t="s">
        <v>560</v>
      </c>
      <c r="DWW332" s="13" t="s">
        <v>560</v>
      </c>
      <c r="DWX332" s="13" t="s">
        <v>560</v>
      </c>
      <c r="DWY332" s="13" t="s">
        <v>560</v>
      </c>
      <c r="DWZ332" s="13" t="s">
        <v>560</v>
      </c>
      <c r="DXA332" s="13" t="s">
        <v>560</v>
      </c>
      <c r="DXB332" s="13" t="s">
        <v>560</v>
      </c>
      <c r="DXC332" s="13" t="s">
        <v>560</v>
      </c>
      <c r="DXD332" s="13" t="s">
        <v>560</v>
      </c>
      <c r="DXE332" s="13" t="s">
        <v>560</v>
      </c>
      <c r="DXF332" s="13" t="s">
        <v>560</v>
      </c>
      <c r="DXG332" s="13" t="s">
        <v>560</v>
      </c>
      <c r="DXH332" s="13" t="s">
        <v>560</v>
      </c>
      <c r="DXI332" s="13" t="s">
        <v>560</v>
      </c>
      <c r="DXJ332" s="13" t="s">
        <v>560</v>
      </c>
      <c r="DXK332" s="13" t="s">
        <v>560</v>
      </c>
      <c r="DXL332" s="13" t="s">
        <v>560</v>
      </c>
      <c r="DXM332" s="13" t="s">
        <v>560</v>
      </c>
      <c r="DXN332" s="13" t="s">
        <v>560</v>
      </c>
      <c r="DXO332" s="13" t="s">
        <v>560</v>
      </c>
      <c r="DXP332" s="13" t="s">
        <v>560</v>
      </c>
      <c r="DXQ332" s="13" t="s">
        <v>560</v>
      </c>
      <c r="DXR332" s="13" t="s">
        <v>560</v>
      </c>
      <c r="DXS332" s="13" t="s">
        <v>560</v>
      </c>
      <c r="DXT332" s="13" t="s">
        <v>560</v>
      </c>
      <c r="DXU332" s="13" t="s">
        <v>560</v>
      </c>
      <c r="DXV332" s="13" t="s">
        <v>560</v>
      </c>
      <c r="DXW332" s="13" t="s">
        <v>560</v>
      </c>
      <c r="DXX332" s="13" t="s">
        <v>560</v>
      </c>
      <c r="DXY332" s="13" t="s">
        <v>560</v>
      </c>
      <c r="DXZ332" s="13" t="s">
        <v>560</v>
      </c>
      <c r="DYA332" s="13" t="s">
        <v>560</v>
      </c>
      <c r="DYB332" s="13" t="s">
        <v>560</v>
      </c>
      <c r="DYC332" s="13" t="s">
        <v>560</v>
      </c>
      <c r="DYD332" s="13" t="s">
        <v>560</v>
      </c>
      <c r="DYE332" s="13" t="s">
        <v>560</v>
      </c>
      <c r="DYF332" s="13" t="s">
        <v>560</v>
      </c>
      <c r="DYG332" s="13" t="s">
        <v>560</v>
      </c>
      <c r="DYH332" s="13" t="s">
        <v>560</v>
      </c>
      <c r="DYI332" s="13" t="s">
        <v>560</v>
      </c>
      <c r="DYJ332" s="13" t="s">
        <v>560</v>
      </c>
      <c r="DYK332" s="13" t="s">
        <v>560</v>
      </c>
      <c r="DYL332" s="13" t="s">
        <v>560</v>
      </c>
      <c r="DYM332" s="13" t="s">
        <v>560</v>
      </c>
      <c r="DYN332" s="13" t="s">
        <v>560</v>
      </c>
      <c r="DYO332" s="13" t="s">
        <v>560</v>
      </c>
      <c r="DYP332" s="13" t="s">
        <v>560</v>
      </c>
      <c r="DYQ332" s="13" t="s">
        <v>560</v>
      </c>
      <c r="DYR332" s="13" t="s">
        <v>560</v>
      </c>
      <c r="DYS332" s="13" t="s">
        <v>560</v>
      </c>
      <c r="DYT332" s="13" t="s">
        <v>560</v>
      </c>
      <c r="DYU332" s="13" t="s">
        <v>560</v>
      </c>
      <c r="DYV332" s="13" t="s">
        <v>560</v>
      </c>
      <c r="DYW332" s="13" t="s">
        <v>560</v>
      </c>
      <c r="DYX332" s="13" t="s">
        <v>560</v>
      </c>
      <c r="DYY332" s="13" t="s">
        <v>560</v>
      </c>
      <c r="DYZ332" s="13" t="s">
        <v>560</v>
      </c>
      <c r="DZA332" s="13" t="s">
        <v>560</v>
      </c>
      <c r="DZB332" s="13" t="s">
        <v>560</v>
      </c>
      <c r="DZC332" s="13" t="s">
        <v>560</v>
      </c>
      <c r="DZD332" s="13" t="s">
        <v>560</v>
      </c>
      <c r="DZE332" s="13" t="s">
        <v>560</v>
      </c>
      <c r="DZF332" s="13" t="s">
        <v>560</v>
      </c>
      <c r="DZG332" s="13" t="s">
        <v>560</v>
      </c>
      <c r="DZH332" s="13" t="s">
        <v>560</v>
      </c>
      <c r="DZI332" s="13" t="s">
        <v>560</v>
      </c>
      <c r="DZJ332" s="13" t="s">
        <v>560</v>
      </c>
      <c r="DZK332" s="13" t="s">
        <v>560</v>
      </c>
      <c r="DZL332" s="13" t="s">
        <v>560</v>
      </c>
      <c r="DZM332" s="13" t="s">
        <v>560</v>
      </c>
      <c r="DZN332" s="13" t="s">
        <v>560</v>
      </c>
      <c r="DZO332" s="13" t="s">
        <v>560</v>
      </c>
      <c r="DZP332" s="13" t="s">
        <v>560</v>
      </c>
      <c r="DZQ332" s="13" t="s">
        <v>560</v>
      </c>
      <c r="DZR332" s="13" t="s">
        <v>560</v>
      </c>
      <c r="DZS332" s="13" t="s">
        <v>560</v>
      </c>
      <c r="DZT332" s="13" t="s">
        <v>560</v>
      </c>
      <c r="DZU332" s="13" t="s">
        <v>560</v>
      </c>
      <c r="DZV332" s="13" t="s">
        <v>560</v>
      </c>
      <c r="DZW332" s="13" t="s">
        <v>560</v>
      </c>
      <c r="DZX332" s="13" t="s">
        <v>560</v>
      </c>
      <c r="DZY332" s="13" t="s">
        <v>560</v>
      </c>
      <c r="DZZ332" s="13" t="s">
        <v>560</v>
      </c>
      <c r="EAA332" s="13" t="s">
        <v>560</v>
      </c>
      <c r="EAB332" s="13" t="s">
        <v>560</v>
      </c>
      <c r="EAC332" s="13" t="s">
        <v>560</v>
      </c>
      <c r="EAD332" s="13" t="s">
        <v>560</v>
      </c>
      <c r="EAE332" s="13" t="s">
        <v>560</v>
      </c>
      <c r="EAF332" s="13" t="s">
        <v>560</v>
      </c>
      <c r="EAG332" s="13" t="s">
        <v>560</v>
      </c>
      <c r="EAH332" s="13" t="s">
        <v>560</v>
      </c>
      <c r="EAI332" s="13" t="s">
        <v>560</v>
      </c>
      <c r="EAJ332" s="13" t="s">
        <v>560</v>
      </c>
      <c r="EAK332" s="13" t="s">
        <v>560</v>
      </c>
      <c r="EAL332" s="13" t="s">
        <v>560</v>
      </c>
      <c r="EAM332" s="13" t="s">
        <v>560</v>
      </c>
      <c r="EAN332" s="13" t="s">
        <v>560</v>
      </c>
      <c r="EAO332" s="13" t="s">
        <v>560</v>
      </c>
      <c r="EAP332" s="13" t="s">
        <v>560</v>
      </c>
      <c r="EAQ332" s="13" t="s">
        <v>560</v>
      </c>
      <c r="EAR332" s="13" t="s">
        <v>560</v>
      </c>
      <c r="EAS332" s="13" t="s">
        <v>560</v>
      </c>
      <c r="EAT332" s="13" t="s">
        <v>560</v>
      </c>
      <c r="EAU332" s="13" t="s">
        <v>560</v>
      </c>
      <c r="EAV332" s="13" t="s">
        <v>560</v>
      </c>
      <c r="EAW332" s="13" t="s">
        <v>560</v>
      </c>
      <c r="EAX332" s="13" t="s">
        <v>560</v>
      </c>
      <c r="EAY332" s="13" t="s">
        <v>560</v>
      </c>
      <c r="EAZ332" s="13" t="s">
        <v>560</v>
      </c>
      <c r="EBA332" s="13" t="s">
        <v>560</v>
      </c>
      <c r="EBB332" s="13" t="s">
        <v>560</v>
      </c>
      <c r="EBC332" s="13" t="s">
        <v>560</v>
      </c>
      <c r="EBD332" s="13" t="s">
        <v>560</v>
      </c>
      <c r="EBE332" s="13" t="s">
        <v>560</v>
      </c>
      <c r="EBF332" s="13" t="s">
        <v>560</v>
      </c>
      <c r="EBG332" s="13" t="s">
        <v>560</v>
      </c>
      <c r="EBH332" s="13" t="s">
        <v>560</v>
      </c>
      <c r="EBI332" s="13" t="s">
        <v>560</v>
      </c>
      <c r="EBJ332" s="13" t="s">
        <v>560</v>
      </c>
      <c r="EBK332" s="13" t="s">
        <v>560</v>
      </c>
      <c r="EBL332" s="13" t="s">
        <v>560</v>
      </c>
      <c r="EBM332" s="13" t="s">
        <v>560</v>
      </c>
      <c r="EBN332" s="13" t="s">
        <v>560</v>
      </c>
      <c r="EBO332" s="13" t="s">
        <v>560</v>
      </c>
      <c r="EBP332" s="13" t="s">
        <v>560</v>
      </c>
      <c r="EBQ332" s="13" t="s">
        <v>560</v>
      </c>
      <c r="EBR332" s="13" t="s">
        <v>560</v>
      </c>
      <c r="EBS332" s="13" t="s">
        <v>560</v>
      </c>
      <c r="EBT332" s="13" t="s">
        <v>560</v>
      </c>
      <c r="EBU332" s="13" t="s">
        <v>560</v>
      </c>
      <c r="EBV332" s="13" t="s">
        <v>560</v>
      </c>
      <c r="EBW332" s="13" t="s">
        <v>560</v>
      </c>
      <c r="EBX332" s="13" t="s">
        <v>560</v>
      </c>
      <c r="EBY332" s="13" t="s">
        <v>560</v>
      </c>
      <c r="EBZ332" s="13" t="s">
        <v>560</v>
      </c>
      <c r="ECA332" s="13" t="s">
        <v>560</v>
      </c>
      <c r="ECB332" s="13" t="s">
        <v>560</v>
      </c>
      <c r="ECC332" s="13" t="s">
        <v>560</v>
      </c>
      <c r="ECD332" s="13" t="s">
        <v>560</v>
      </c>
      <c r="ECE332" s="13" t="s">
        <v>560</v>
      </c>
      <c r="ECF332" s="13" t="s">
        <v>560</v>
      </c>
      <c r="ECG332" s="13" t="s">
        <v>560</v>
      </c>
      <c r="ECH332" s="13" t="s">
        <v>560</v>
      </c>
      <c r="ECI332" s="13" t="s">
        <v>560</v>
      </c>
      <c r="ECJ332" s="13" t="s">
        <v>560</v>
      </c>
      <c r="ECK332" s="13" t="s">
        <v>560</v>
      </c>
      <c r="ECL332" s="13" t="s">
        <v>560</v>
      </c>
      <c r="ECM332" s="13" t="s">
        <v>560</v>
      </c>
      <c r="ECN332" s="13" t="s">
        <v>560</v>
      </c>
      <c r="ECO332" s="13" t="s">
        <v>560</v>
      </c>
      <c r="ECP332" s="13" t="s">
        <v>560</v>
      </c>
      <c r="ECQ332" s="13" t="s">
        <v>560</v>
      </c>
      <c r="ECR332" s="13" t="s">
        <v>560</v>
      </c>
      <c r="ECS332" s="13" t="s">
        <v>560</v>
      </c>
      <c r="ECT332" s="13" t="s">
        <v>560</v>
      </c>
      <c r="ECU332" s="13" t="s">
        <v>560</v>
      </c>
      <c r="ECV332" s="13" t="s">
        <v>560</v>
      </c>
      <c r="ECW332" s="13" t="s">
        <v>560</v>
      </c>
      <c r="ECX332" s="13" t="s">
        <v>560</v>
      </c>
      <c r="ECY332" s="13" t="s">
        <v>560</v>
      </c>
      <c r="ECZ332" s="13" t="s">
        <v>560</v>
      </c>
      <c r="EDA332" s="13" t="s">
        <v>560</v>
      </c>
      <c r="EDB332" s="13" t="s">
        <v>560</v>
      </c>
      <c r="EDC332" s="13" t="s">
        <v>560</v>
      </c>
      <c r="EDD332" s="13" t="s">
        <v>560</v>
      </c>
      <c r="EDE332" s="13" t="s">
        <v>560</v>
      </c>
      <c r="EDF332" s="13" t="s">
        <v>560</v>
      </c>
      <c r="EDG332" s="13" t="s">
        <v>560</v>
      </c>
      <c r="EDH332" s="13" t="s">
        <v>560</v>
      </c>
      <c r="EDI332" s="13" t="s">
        <v>560</v>
      </c>
      <c r="EDJ332" s="13" t="s">
        <v>560</v>
      </c>
      <c r="EDK332" s="13" t="s">
        <v>560</v>
      </c>
      <c r="EDL332" s="13" t="s">
        <v>560</v>
      </c>
      <c r="EDM332" s="13" t="s">
        <v>560</v>
      </c>
      <c r="EDN332" s="13" t="s">
        <v>560</v>
      </c>
      <c r="EDO332" s="13" t="s">
        <v>560</v>
      </c>
      <c r="EDP332" s="13" t="s">
        <v>560</v>
      </c>
      <c r="EDQ332" s="13" t="s">
        <v>560</v>
      </c>
      <c r="EDR332" s="13" t="s">
        <v>560</v>
      </c>
      <c r="EDS332" s="13" t="s">
        <v>560</v>
      </c>
      <c r="EDT332" s="13" t="s">
        <v>560</v>
      </c>
      <c r="EDU332" s="13" t="s">
        <v>560</v>
      </c>
      <c r="EDV332" s="13" t="s">
        <v>560</v>
      </c>
      <c r="EDW332" s="13" t="s">
        <v>560</v>
      </c>
      <c r="EDX332" s="13" t="s">
        <v>560</v>
      </c>
      <c r="EDY332" s="13" t="s">
        <v>560</v>
      </c>
      <c r="EDZ332" s="13" t="s">
        <v>560</v>
      </c>
      <c r="EEA332" s="13" t="s">
        <v>560</v>
      </c>
      <c r="EEB332" s="13" t="s">
        <v>560</v>
      </c>
      <c r="EEC332" s="13" t="s">
        <v>560</v>
      </c>
      <c r="EED332" s="13" t="s">
        <v>560</v>
      </c>
      <c r="EEE332" s="13" t="s">
        <v>560</v>
      </c>
      <c r="EEF332" s="13" t="s">
        <v>560</v>
      </c>
      <c r="EEG332" s="13" t="s">
        <v>560</v>
      </c>
      <c r="EEH332" s="13" t="s">
        <v>560</v>
      </c>
      <c r="EEI332" s="13" t="s">
        <v>560</v>
      </c>
      <c r="EEJ332" s="13" t="s">
        <v>560</v>
      </c>
      <c r="EEK332" s="13" t="s">
        <v>560</v>
      </c>
      <c r="EEL332" s="13" t="s">
        <v>560</v>
      </c>
      <c r="EEM332" s="13" t="s">
        <v>560</v>
      </c>
      <c r="EEN332" s="13" t="s">
        <v>560</v>
      </c>
      <c r="EEO332" s="13" t="s">
        <v>560</v>
      </c>
      <c r="EEP332" s="13" t="s">
        <v>560</v>
      </c>
      <c r="EEQ332" s="13" t="s">
        <v>560</v>
      </c>
      <c r="EER332" s="13" t="s">
        <v>560</v>
      </c>
      <c r="EES332" s="13" t="s">
        <v>560</v>
      </c>
      <c r="EET332" s="13" t="s">
        <v>560</v>
      </c>
      <c r="EEU332" s="13" t="s">
        <v>560</v>
      </c>
      <c r="EEV332" s="13" t="s">
        <v>560</v>
      </c>
      <c r="EEW332" s="13" t="s">
        <v>560</v>
      </c>
      <c r="EEX332" s="13" t="s">
        <v>560</v>
      </c>
      <c r="EEY332" s="13" t="s">
        <v>560</v>
      </c>
      <c r="EEZ332" s="13" t="s">
        <v>560</v>
      </c>
      <c r="EFA332" s="13" t="s">
        <v>560</v>
      </c>
      <c r="EFB332" s="13" t="s">
        <v>560</v>
      </c>
      <c r="EFC332" s="13" t="s">
        <v>560</v>
      </c>
      <c r="EFD332" s="13" t="s">
        <v>560</v>
      </c>
      <c r="EFE332" s="13" t="s">
        <v>560</v>
      </c>
      <c r="EFF332" s="13" t="s">
        <v>560</v>
      </c>
      <c r="EFG332" s="13" t="s">
        <v>560</v>
      </c>
      <c r="EFH332" s="13" t="s">
        <v>560</v>
      </c>
      <c r="EFI332" s="13" t="s">
        <v>560</v>
      </c>
      <c r="EFJ332" s="13" t="s">
        <v>560</v>
      </c>
      <c r="EFK332" s="13" t="s">
        <v>560</v>
      </c>
      <c r="EFL332" s="13" t="s">
        <v>560</v>
      </c>
      <c r="EFM332" s="13" t="s">
        <v>560</v>
      </c>
      <c r="EFN332" s="13" t="s">
        <v>560</v>
      </c>
      <c r="EFO332" s="13" t="s">
        <v>560</v>
      </c>
      <c r="EFP332" s="13" t="s">
        <v>560</v>
      </c>
      <c r="EFQ332" s="13" t="s">
        <v>560</v>
      </c>
      <c r="EFR332" s="13" t="s">
        <v>560</v>
      </c>
      <c r="EFS332" s="13" t="s">
        <v>560</v>
      </c>
      <c r="EFT332" s="13" t="s">
        <v>560</v>
      </c>
      <c r="EFU332" s="13" t="s">
        <v>560</v>
      </c>
      <c r="EFV332" s="13" t="s">
        <v>560</v>
      </c>
      <c r="EFW332" s="13" t="s">
        <v>560</v>
      </c>
      <c r="EFX332" s="13" t="s">
        <v>560</v>
      </c>
      <c r="EFY332" s="13" t="s">
        <v>560</v>
      </c>
      <c r="EFZ332" s="13" t="s">
        <v>560</v>
      </c>
      <c r="EGA332" s="13" t="s">
        <v>560</v>
      </c>
      <c r="EGB332" s="13" t="s">
        <v>560</v>
      </c>
      <c r="EGC332" s="13" t="s">
        <v>560</v>
      </c>
      <c r="EGD332" s="13" t="s">
        <v>560</v>
      </c>
      <c r="EGE332" s="13" t="s">
        <v>560</v>
      </c>
      <c r="EGF332" s="13" t="s">
        <v>560</v>
      </c>
      <c r="EGG332" s="13" t="s">
        <v>560</v>
      </c>
      <c r="EGH332" s="13" t="s">
        <v>560</v>
      </c>
      <c r="EGI332" s="13" t="s">
        <v>560</v>
      </c>
      <c r="EGJ332" s="13" t="s">
        <v>560</v>
      </c>
      <c r="EGK332" s="13" t="s">
        <v>560</v>
      </c>
      <c r="EGL332" s="13" t="s">
        <v>560</v>
      </c>
      <c r="EGM332" s="13" t="s">
        <v>560</v>
      </c>
      <c r="EGN332" s="13" t="s">
        <v>560</v>
      </c>
      <c r="EGO332" s="13" t="s">
        <v>560</v>
      </c>
      <c r="EGP332" s="13" t="s">
        <v>560</v>
      </c>
      <c r="EGQ332" s="13" t="s">
        <v>560</v>
      </c>
      <c r="EGR332" s="13" t="s">
        <v>560</v>
      </c>
      <c r="EGS332" s="13" t="s">
        <v>560</v>
      </c>
      <c r="EGT332" s="13" t="s">
        <v>560</v>
      </c>
      <c r="EGU332" s="13" t="s">
        <v>560</v>
      </c>
      <c r="EGV332" s="13" t="s">
        <v>560</v>
      </c>
      <c r="EGW332" s="13" t="s">
        <v>560</v>
      </c>
      <c r="EGX332" s="13" t="s">
        <v>560</v>
      </c>
      <c r="EGY332" s="13" t="s">
        <v>560</v>
      </c>
      <c r="EGZ332" s="13" t="s">
        <v>560</v>
      </c>
      <c r="EHA332" s="13" t="s">
        <v>560</v>
      </c>
      <c r="EHB332" s="13" t="s">
        <v>560</v>
      </c>
      <c r="EHC332" s="13" t="s">
        <v>560</v>
      </c>
      <c r="EHD332" s="13" t="s">
        <v>560</v>
      </c>
      <c r="EHE332" s="13" t="s">
        <v>560</v>
      </c>
      <c r="EHF332" s="13" t="s">
        <v>560</v>
      </c>
      <c r="EHG332" s="13" t="s">
        <v>560</v>
      </c>
      <c r="EHH332" s="13" t="s">
        <v>560</v>
      </c>
      <c r="EHI332" s="13" t="s">
        <v>560</v>
      </c>
      <c r="EHJ332" s="13" t="s">
        <v>560</v>
      </c>
      <c r="EHK332" s="13" t="s">
        <v>560</v>
      </c>
      <c r="EHL332" s="13" t="s">
        <v>560</v>
      </c>
      <c r="EHM332" s="13" t="s">
        <v>560</v>
      </c>
      <c r="EHN332" s="13" t="s">
        <v>560</v>
      </c>
      <c r="EHO332" s="13" t="s">
        <v>560</v>
      </c>
      <c r="EHP332" s="13" t="s">
        <v>560</v>
      </c>
      <c r="EHQ332" s="13" t="s">
        <v>560</v>
      </c>
      <c r="EHR332" s="13" t="s">
        <v>560</v>
      </c>
      <c r="EHS332" s="13" t="s">
        <v>560</v>
      </c>
      <c r="EHT332" s="13" t="s">
        <v>560</v>
      </c>
      <c r="EHU332" s="13" t="s">
        <v>560</v>
      </c>
      <c r="EHV332" s="13" t="s">
        <v>560</v>
      </c>
      <c r="EHW332" s="13" t="s">
        <v>560</v>
      </c>
      <c r="EHX332" s="13" t="s">
        <v>560</v>
      </c>
      <c r="EHY332" s="13" t="s">
        <v>560</v>
      </c>
      <c r="EHZ332" s="13" t="s">
        <v>560</v>
      </c>
      <c r="EIA332" s="13" t="s">
        <v>560</v>
      </c>
      <c r="EIB332" s="13" t="s">
        <v>560</v>
      </c>
      <c r="EIC332" s="13" t="s">
        <v>560</v>
      </c>
      <c r="EID332" s="13" t="s">
        <v>560</v>
      </c>
      <c r="EIE332" s="13" t="s">
        <v>560</v>
      </c>
      <c r="EIF332" s="13" t="s">
        <v>560</v>
      </c>
      <c r="EIG332" s="13" t="s">
        <v>560</v>
      </c>
      <c r="EIH332" s="13" t="s">
        <v>560</v>
      </c>
      <c r="EII332" s="13" t="s">
        <v>560</v>
      </c>
      <c r="EIJ332" s="13" t="s">
        <v>560</v>
      </c>
      <c r="EIK332" s="13" t="s">
        <v>560</v>
      </c>
      <c r="EIL332" s="13" t="s">
        <v>560</v>
      </c>
      <c r="EIM332" s="13" t="s">
        <v>560</v>
      </c>
      <c r="EIN332" s="13" t="s">
        <v>560</v>
      </c>
      <c r="EIO332" s="13" t="s">
        <v>560</v>
      </c>
      <c r="EIP332" s="13" t="s">
        <v>560</v>
      </c>
      <c r="EIQ332" s="13" t="s">
        <v>560</v>
      </c>
      <c r="EIR332" s="13" t="s">
        <v>560</v>
      </c>
      <c r="EIS332" s="13" t="s">
        <v>560</v>
      </c>
      <c r="EIT332" s="13" t="s">
        <v>560</v>
      </c>
      <c r="EIU332" s="13" t="s">
        <v>560</v>
      </c>
      <c r="EIV332" s="13" t="s">
        <v>560</v>
      </c>
      <c r="EIW332" s="13" t="s">
        <v>560</v>
      </c>
      <c r="EIX332" s="13" t="s">
        <v>560</v>
      </c>
      <c r="EIY332" s="13" t="s">
        <v>560</v>
      </c>
      <c r="EIZ332" s="13" t="s">
        <v>560</v>
      </c>
      <c r="EJA332" s="13" t="s">
        <v>560</v>
      </c>
      <c r="EJB332" s="13" t="s">
        <v>560</v>
      </c>
      <c r="EJC332" s="13" t="s">
        <v>560</v>
      </c>
      <c r="EJD332" s="13" t="s">
        <v>560</v>
      </c>
      <c r="EJE332" s="13" t="s">
        <v>560</v>
      </c>
      <c r="EJF332" s="13" t="s">
        <v>560</v>
      </c>
      <c r="EJG332" s="13" t="s">
        <v>560</v>
      </c>
      <c r="EJH332" s="13" t="s">
        <v>560</v>
      </c>
      <c r="EJI332" s="13" t="s">
        <v>560</v>
      </c>
      <c r="EJJ332" s="13" t="s">
        <v>560</v>
      </c>
      <c r="EJK332" s="13" t="s">
        <v>560</v>
      </c>
      <c r="EJL332" s="13" t="s">
        <v>560</v>
      </c>
      <c r="EJM332" s="13" t="s">
        <v>560</v>
      </c>
      <c r="EJN332" s="13" t="s">
        <v>560</v>
      </c>
      <c r="EJO332" s="13" t="s">
        <v>560</v>
      </c>
      <c r="EJP332" s="13" t="s">
        <v>560</v>
      </c>
      <c r="EJQ332" s="13" t="s">
        <v>560</v>
      </c>
      <c r="EJR332" s="13" t="s">
        <v>560</v>
      </c>
      <c r="EJS332" s="13" t="s">
        <v>560</v>
      </c>
      <c r="EJT332" s="13" t="s">
        <v>560</v>
      </c>
      <c r="EJU332" s="13" t="s">
        <v>560</v>
      </c>
      <c r="EJV332" s="13" t="s">
        <v>560</v>
      </c>
      <c r="EJW332" s="13" t="s">
        <v>560</v>
      </c>
      <c r="EJX332" s="13" t="s">
        <v>560</v>
      </c>
      <c r="EJY332" s="13" t="s">
        <v>560</v>
      </c>
      <c r="EJZ332" s="13" t="s">
        <v>560</v>
      </c>
      <c r="EKA332" s="13" t="s">
        <v>560</v>
      </c>
      <c r="EKB332" s="13" t="s">
        <v>560</v>
      </c>
      <c r="EKC332" s="13" t="s">
        <v>560</v>
      </c>
      <c r="EKD332" s="13" t="s">
        <v>560</v>
      </c>
      <c r="EKE332" s="13" t="s">
        <v>560</v>
      </c>
      <c r="EKF332" s="13" t="s">
        <v>560</v>
      </c>
      <c r="EKG332" s="13" t="s">
        <v>560</v>
      </c>
      <c r="EKH332" s="13" t="s">
        <v>560</v>
      </c>
      <c r="EKI332" s="13" t="s">
        <v>560</v>
      </c>
      <c r="EKJ332" s="13" t="s">
        <v>560</v>
      </c>
      <c r="EKK332" s="13" t="s">
        <v>560</v>
      </c>
      <c r="EKL332" s="13" t="s">
        <v>560</v>
      </c>
      <c r="EKM332" s="13" t="s">
        <v>560</v>
      </c>
      <c r="EKN332" s="13" t="s">
        <v>560</v>
      </c>
      <c r="EKO332" s="13" t="s">
        <v>560</v>
      </c>
      <c r="EKP332" s="13" t="s">
        <v>560</v>
      </c>
      <c r="EKQ332" s="13" t="s">
        <v>560</v>
      </c>
      <c r="EKR332" s="13" t="s">
        <v>560</v>
      </c>
      <c r="EKS332" s="13" t="s">
        <v>560</v>
      </c>
      <c r="EKT332" s="13" t="s">
        <v>560</v>
      </c>
      <c r="EKU332" s="13" t="s">
        <v>560</v>
      </c>
      <c r="EKV332" s="13" t="s">
        <v>560</v>
      </c>
      <c r="EKW332" s="13" t="s">
        <v>560</v>
      </c>
      <c r="EKX332" s="13" t="s">
        <v>560</v>
      </c>
      <c r="EKY332" s="13" t="s">
        <v>560</v>
      </c>
      <c r="EKZ332" s="13" t="s">
        <v>560</v>
      </c>
      <c r="ELA332" s="13" t="s">
        <v>560</v>
      </c>
      <c r="ELB332" s="13" t="s">
        <v>560</v>
      </c>
      <c r="ELC332" s="13" t="s">
        <v>560</v>
      </c>
      <c r="ELD332" s="13" t="s">
        <v>560</v>
      </c>
      <c r="ELE332" s="13" t="s">
        <v>560</v>
      </c>
      <c r="ELF332" s="13" t="s">
        <v>560</v>
      </c>
      <c r="ELG332" s="13" t="s">
        <v>560</v>
      </c>
      <c r="ELH332" s="13" t="s">
        <v>560</v>
      </c>
      <c r="ELI332" s="13" t="s">
        <v>560</v>
      </c>
      <c r="ELJ332" s="13" t="s">
        <v>560</v>
      </c>
      <c r="ELK332" s="13" t="s">
        <v>560</v>
      </c>
      <c r="ELL332" s="13" t="s">
        <v>560</v>
      </c>
      <c r="ELM332" s="13" t="s">
        <v>560</v>
      </c>
      <c r="ELN332" s="13" t="s">
        <v>560</v>
      </c>
      <c r="ELO332" s="13" t="s">
        <v>560</v>
      </c>
      <c r="ELP332" s="13" t="s">
        <v>560</v>
      </c>
      <c r="ELQ332" s="13" t="s">
        <v>560</v>
      </c>
      <c r="ELR332" s="13" t="s">
        <v>560</v>
      </c>
      <c r="ELS332" s="13" t="s">
        <v>560</v>
      </c>
      <c r="ELT332" s="13" t="s">
        <v>560</v>
      </c>
      <c r="ELU332" s="13" t="s">
        <v>560</v>
      </c>
      <c r="ELV332" s="13" t="s">
        <v>560</v>
      </c>
      <c r="ELW332" s="13" t="s">
        <v>560</v>
      </c>
      <c r="ELX332" s="13" t="s">
        <v>560</v>
      </c>
      <c r="ELY332" s="13" t="s">
        <v>560</v>
      </c>
      <c r="ELZ332" s="13" t="s">
        <v>560</v>
      </c>
      <c r="EMA332" s="13" t="s">
        <v>560</v>
      </c>
      <c r="EMB332" s="13" t="s">
        <v>560</v>
      </c>
      <c r="EMC332" s="13" t="s">
        <v>560</v>
      </c>
      <c r="EMD332" s="13" t="s">
        <v>560</v>
      </c>
      <c r="EME332" s="13" t="s">
        <v>560</v>
      </c>
      <c r="EMF332" s="13" t="s">
        <v>560</v>
      </c>
      <c r="EMG332" s="13" t="s">
        <v>560</v>
      </c>
      <c r="EMH332" s="13" t="s">
        <v>560</v>
      </c>
      <c r="EMI332" s="13" t="s">
        <v>560</v>
      </c>
      <c r="EMJ332" s="13" t="s">
        <v>560</v>
      </c>
      <c r="EMK332" s="13" t="s">
        <v>560</v>
      </c>
      <c r="EML332" s="13" t="s">
        <v>560</v>
      </c>
      <c r="EMM332" s="13" t="s">
        <v>560</v>
      </c>
      <c r="EMN332" s="13" t="s">
        <v>560</v>
      </c>
      <c r="EMO332" s="13" t="s">
        <v>560</v>
      </c>
      <c r="EMP332" s="13" t="s">
        <v>560</v>
      </c>
      <c r="EMQ332" s="13" t="s">
        <v>560</v>
      </c>
      <c r="EMR332" s="13" t="s">
        <v>560</v>
      </c>
      <c r="EMS332" s="13" t="s">
        <v>560</v>
      </c>
      <c r="EMT332" s="13" t="s">
        <v>560</v>
      </c>
      <c r="EMU332" s="13" t="s">
        <v>560</v>
      </c>
      <c r="EMV332" s="13" t="s">
        <v>560</v>
      </c>
      <c r="EMW332" s="13" t="s">
        <v>560</v>
      </c>
      <c r="EMX332" s="13" t="s">
        <v>560</v>
      </c>
      <c r="EMY332" s="13" t="s">
        <v>560</v>
      </c>
      <c r="EMZ332" s="13" t="s">
        <v>560</v>
      </c>
      <c r="ENA332" s="13" t="s">
        <v>560</v>
      </c>
      <c r="ENB332" s="13" t="s">
        <v>560</v>
      </c>
      <c r="ENC332" s="13" t="s">
        <v>560</v>
      </c>
      <c r="END332" s="13" t="s">
        <v>560</v>
      </c>
      <c r="ENE332" s="13" t="s">
        <v>560</v>
      </c>
      <c r="ENF332" s="13" t="s">
        <v>560</v>
      </c>
      <c r="ENG332" s="13" t="s">
        <v>560</v>
      </c>
      <c r="ENH332" s="13" t="s">
        <v>560</v>
      </c>
      <c r="ENI332" s="13" t="s">
        <v>560</v>
      </c>
      <c r="ENJ332" s="13" t="s">
        <v>560</v>
      </c>
      <c r="ENK332" s="13" t="s">
        <v>560</v>
      </c>
      <c r="ENL332" s="13" t="s">
        <v>560</v>
      </c>
      <c r="ENM332" s="13" t="s">
        <v>560</v>
      </c>
      <c r="ENN332" s="13" t="s">
        <v>560</v>
      </c>
      <c r="ENO332" s="13" t="s">
        <v>560</v>
      </c>
      <c r="ENP332" s="13" t="s">
        <v>560</v>
      </c>
      <c r="ENQ332" s="13" t="s">
        <v>560</v>
      </c>
      <c r="ENR332" s="13" t="s">
        <v>560</v>
      </c>
      <c r="ENS332" s="13" t="s">
        <v>560</v>
      </c>
      <c r="ENT332" s="13" t="s">
        <v>560</v>
      </c>
      <c r="ENU332" s="13" t="s">
        <v>560</v>
      </c>
      <c r="ENV332" s="13" t="s">
        <v>560</v>
      </c>
      <c r="ENW332" s="13" t="s">
        <v>560</v>
      </c>
      <c r="ENX332" s="13" t="s">
        <v>560</v>
      </c>
      <c r="ENY332" s="13" t="s">
        <v>560</v>
      </c>
      <c r="ENZ332" s="13" t="s">
        <v>560</v>
      </c>
      <c r="EOA332" s="13" t="s">
        <v>560</v>
      </c>
      <c r="EOB332" s="13" t="s">
        <v>560</v>
      </c>
      <c r="EOC332" s="13" t="s">
        <v>560</v>
      </c>
      <c r="EOD332" s="13" t="s">
        <v>560</v>
      </c>
      <c r="EOE332" s="13" t="s">
        <v>560</v>
      </c>
      <c r="EOF332" s="13" t="s">
        <v>560</v>
      </c>
      <c r="EOG332" s="13" t="s">
        <v>560</v>
      </c>
      <c r="EOH332" s="13" t="s">
        <v>560</v>
      </c>
      <c r="EOI332" s="13" t="s">
        <v>560</v>
      </c>
      <c r="EOJ332" s="13" t="s">
        <v>560</v>
      </c>
      <c r="EOK332" s="13" t="s">
        <v>560</v>
      </c>
      <c r="EOL332" s="13" t="s">
        <v>560</v>
      </c>
      <c r="EOM332" s="13" t="s">
        <v>560</v>
      </c>
      <c r="EON332" s="13" t="s">
        <v>560</v>
      </c>
      <c r="EOO332" s="13" t="s">
        <v>560</v>
      </c>
      <c r="EOP332" s="13" t="s">
        <v>560</v>
      </c>
      <c r="EOQ332" s="13" t="s">
        <v>560</v>
      </c>
      <c r="EOR332" s="13" t="s">
        <v>560</v>
      </c>
      <c r="EOS332" s="13" t="s">
        <v>560</v>
      </c>
      <c r="EOT332" s="13" t="s">
        <v>560</v>
      </c>
      <c r="EOU332" s="13" t="s">
        <v>560</v>
      </c>
      <c r="EOV332" s="13" t="s">
        <v>560</v>
      </c>
      <c r="EOW332" s="13" t="s">
        <v>560</v>
      </c>
      <c r="EOX332" s="13" t="s">
        <v>560</v>
      </c>
      <c r="EOY332" s="13" t="s">
        <v>560</v>
      </c>
      <c r="EOZ332" s="13" t="s">
        <v>560</v>
      </c>
      <c r="EPA332" s="13" t="s">
        <v>560</v>
      </c>
      <c r="EPB332" s="13" t="s">
        <v>560</v>
      </c>
      <c r="EPC332" s="13" t="s">
        <v>560</v>
      </c>
      <c r="EPD332" s="13" t="s">
        <v>560</v>
      </c>
      <c r="EPE332" s="13" t="s">
        <v>560</v>
      </c>
      <c r="EPF332" s="13" t="s">
        <v>560</v>
      </c>
      <c r="EPG332" s="13" t="s">
        <v>560</v>
      </c>
      <c r="EPH332" s="13" t="s">
        <v>560</v>
      </c>
      <c r="EPI332" s="13" t="s">
        <v>560</v>
      </c>
      <c r="EPJ332" s="13" t="s">
        <v>560</v>
      </c>
      <c r="EPK332" s="13" t="s">
        <v>560</v>
      </c>
      <c r="EPL332" s="13" t="s">
        <v>560</v>
      </c>
      <c r="EPM332" s="13" t="s">
        <v>560</v>
      </c>
      <c r="EPN332" s="13" t="s">
        <v>560</v>
      </c>
      <c r="EPO332" s="13" t="s">
        <v>560</v>
      </c>
      <c r="EPP332" s="13" t="s">
        <v>560</v>
      </c>
      <c r="EPQ332" s="13" t="s">
        <v>560</v>
      </c>
      <c r="EPR332" s="13" t="s">
        <v>560</v>
      </c>
      <c r="EPS332" s="13" t="s">
        <v>560</v>
      </c>
      <c r="EPT332" s="13" t="s">
        <v>560</v>
      </c>
      <c r="EPU332" s="13" t="s">
        <v>560</v>
      </c>
      <c r="EPV332" s="13" t="s">
        <v>560</v>
      </c>
      <c r="EPW332" s="13" t="s">
        <v>560</v>
      </c>
      <c r="EPX332" s="13" t="s">
        <v>560</v>
      </c>
      <c r="EPY332" s="13" t="s">
        <v>560</v>
      </c>
      <c r="EPZ332" s="13" t="s">
        <v>560</v>
      </c>
      <c r="EQA332" s="13" t="s">
        <v>560</v>
      </c>
      <c r="EQB332" s="13" t="s">
        <v>560</v>
      </c>
      <c r="EQC332" s="13" t="s">
        <v>560</v>
      </c>
      <c r="EQD332" s="13" t="s">
        <v>560</v>
      </c>
      <c r="EQE332" s="13" t="s">
        <v>560</v>
      </c>
      <c r="EQF332" s="13" t="s">
        <v>560</v>
      </c>
      <c r="EQG332" s="13" t="s">
        <v>560</v>
      </c>
      <c r="EQH332" s="13" t="s">
        <v>560</v>
      </c>
      <c r="EQI332" s="13" t="s">
        <v>560</v>
      </c>
      <c r="EQJ332" s="13" t="s">
        <v>560</v>
      </c>
      <c r="EQK332" s="13" t="s">
        <v>560</v>
      </c>
      <c r="EQL332" s="13" t="s">
        <v>560</v>
      </c>
      <c r="EQM332" s="13" t="s">
        <v>560</v>
      </c>
      <c r="EQN332" s="13" t="s">
        <v>560</v>
      </c>
      <c r="EQO332" s="13" t="s">
        <v>560</v>
      </c>
      <c r="EQP332" s="13" t="s">
        <v>560</v>
      </c>
      <c r="EQQ332" s="13" t="s">
        <v>560</v>
      </c>
      <c r="EQR332" s="13" t="s">
        <v>560</v>
      </c>
      <c r="EQS332" s="13" t="s">
        <v>560</v>
      </c>
      <c r="EQT332" s="13" t="s">
        <v>560</v>
      </c>
      <c r="EQU332" s="13" t="s">
        <v>560</v>
      </c>
      <c r="EQV332" s="13" t="s">
        <v>560</v>
      </c>
      <c r="EQW332" s="13" t="s">
        <v>560</v>
      </c>
      <c r="EQX332" s="13" t="s">
        <v>560</v>
      </c>
      <c r="EQY332" s="13" t="s">
        <v>560</v>
      </c>
      <c r="EQZ332" s="13" t="s">
        <v>560</v>
      </c>
      <c r="ERA332" s="13" t="s">
        <v>560</v>
      </c>
      <c r="ERB332" s="13" t="s">
        <v>560</v>
      </c>
      <c r="ERC332" s="13" t="s">
        <v>560</v>
      </c>
      <c r="ERD332" s="13" t="s">
        <v>560</v>
      </c>
      <c r="ERE332" s="13" t="s">
        <v>560</v>
      </c>
      <c r="ERF332" s="13" t="s">
        <v>560</v>
      </c>
      <c r="ERG332" s="13" t="s">
        <v>560</v>
      </c>
      <c r="ERH332" s="13" t="s">
        <v>560</v>
      </c>
      <c r="ERI332" s="13" t="s">
        <v>560</v>
      </c>
      <c r="ERJ332" s="13" t="s">
        <v>560</v>
      </c>
      <c r="ERK332" s="13" t="s">
        <v>560</v>
      </c>
      <c r="ERL332" s="13" t="s">
        <v>560</v>
      </c>
      <c r="ERM332" s="13" t="s">
        <v>560</v>
      </c>
      <c r="ERN332" s="13" t="s">
        <v>560</v>
      </c>
      <c r="ERO332" s="13" t="s">
        <v>560</v>
      </c>
      <c r="ERP332" s="13" t="s">
        <v>560</v>
      </c>
      <c r="ERQ332" s="13" t="s">
        <v>560</v>
      </c>
      <c r="ERR332" s="13" t="s">
        <v>560</v>
      </c>
      <c r="ERS332" s="13" t="s">
        <v>560</v>
      </c>
      <c r="ERT332" s="13" t="s">
        <v>560</v>
      </c>
      <c r="ERU332" s="13" t="s">
        <v>560</v>
      </c>
      <c r="ERV332" s="13" t="s">
        <v>560</v>
      </c>
      <c r="ERW332" s="13" t="s">
        <v>560</v>
      </c>
      <c r="ERX332" s="13" t="s">
        <v>560</v>
      </c>
      <c r="ERY332" s="13" t="s">
        <v>560</v>
      </c>
      <c r="ERZ332" s="13" t="s">
        <v>560</v>
      </c>
      <c r="ESA332" s="13" t="s">
        <v>560</v>
      </c>
      <c r="ESB332" s="13" t="s">
        <v>560</v>
      </c>
      <c r="ESC332" s="13" t="s">
        <v>560</v>
      </c>
      <c r="ESD332" s="13" t="s">
        <v>560</v>
      </c>
      <c r="ESE332" s="13" t="s">
        <v>560</v>
      </c>
      <c r="ESF332" s="13" t="s">
        <v>560</v>
      </c>
      <c r="ESG332" s="13" t="s">
        <v>560</v>
      </c>
      <c r="ESH332" s="13" t="s">
        <v>560</v>
      </c>
      <c r="ESI332" s="13" t="s">
        <v>560</v>
      </c>
      <c r="ESJ332" s="13" t="s">
        <v>560</v>
      </c>
      <c r="ESK332" s="13" t="s">
        <v>560</v>
      </c>
      <c r="ESL332" s="13" t="s">
        <v>560</v>
      </c>
      <c r="ESM332" s="13" t="s">
        <v>560</v>
      </c>
      <c r="ESN332" s="13" t="s">
        <v>560</v>
      </c>
      <c r="ESO332" s="13" t="s">
        <v>560</v>
      </c>
      <c r="ESP332" s="13" t="s">
        <v>560</v>
      </c>
      <c r="ESQ332" s="13" t="s">
        <v>560</v>
      </c>
      <c r="ESR332" s="13" t="s">
        <v>560</v>
      </c>
      <c r="ESS332" s="13" t="s">
        <v>560</v>
      </c>
      <c r="EST332" s="13" t="s">
        <v>560</v>
      </c>
      <c r="ESU332" s="13" t="s">
        <v>560</v>
      </c>
      <c r="ESV332" s="13" t="s">
        <v>560</v>
      </c>
      <c r="ESW332" s="13" t="s">
        <v>560</v>
      </c>
      <c r="ESX332" s="13" t="s">
        <v>560</v>
      </c>
      <c r="ESY332" s="13" t="s">
        <v>560</v>
      </c>
      <c r="ESZ332" s="13" t="s">
        <v>560</v>
      </c>
      <c r="ETA332" s="13" t="s">
        <v>560</v>
      </c>
      <c r="ETB332" s="13" t="s">
        <v>560</v>
      </c>
      <c r="ETC332" s="13" t="s">
        <v>560</v>
      </c>
      <c r="ETD332" s="13" t="s">
        <v>560</v>
      </c>
      <c r="ETE332" s="13" t="s">
        <v>560</v>
      </c>
      <c r="ETF332" s="13" t="s">
        <v>560</v>
      </c>
      <c r="ETG332" s="13" t="s">
        <v>560</v>
      </c>
      <c r="ETH332" s="13" t="s">
        <v>560</v>
      </c>
      <c r="ETI332" s="13" t="s">
        <v>560</v>
      </c>
      <c r="ETJ332" s="13" t="s">
        <v>560</v>
      </c>
      <c r="ETK332" s="13" t="s">
        <v>560</v>
      </c>
      <c r="ETL332" s="13" t="s">
        <v>560</v>
      </c>
      <c r="ETM332" s="13" t="s">
        <v>560</v>
      </c>
      <c r="ETN332" s="13" t="s">
        <v>560</v>
      </c>
      <c r="ETO332" s="13" t="s">
        <v>560</v>
      </c>
      <c r="ETP332" s="13" t="s">
        <v>560</v>
      </c>
      <c r="ETQ332" s="13" t="s">
        <v>560</v>
      </c>
      <c r="ETR332" s="13" t="s">
        <v>560</v>
      </c>
      <c r="ETS332" s="13" t="s">
        <v>560</v>
      </c>
      <c r="ETT332" s="13" t="s">
        <v>560</v>
      </c>
      <c r="ETU332" s="13" t="s">
        <v>560</v>
      </c>
      <c r="ETV332" s="13" t="s">
        <v>560</v>
      </c>
      <c r="ETW332" s="13" t="s">
        <v>560</v>
      </c>
      <c r="ETX332" s="13" t="s">
        <v>560</v>
      </c>
      <c r="ETY332" s="13" t="s">
        <v>560</v>
      </c>
      <c r="ETZ332" s="13" t="s">
        <v>560</v>
      </c>
      <c r="EUA332" s="13" t="s">
        <v>560</v>
      </c>
      <c r="EUB332" s="13" t="s">
        <v>560</v>
      </c>
      <c r="EUC332" s="13" t="s">
        <v>560</v>
      </c>
      <c r="EUD332" s="13" t="s">
        <v>560</v>
      </c>
      <c r="EUE332" s="13" t="s">
        <v>560</v>
      </c>
      <c r="EUF332" s="13" t="s">
        <v>560</v>
      </c>
      <c r="EUG332" s="13" t="s">
        <v>560</v>
      </c>
      <c r="EUH332" s="13" t="s">
        <v>560</v>
      </c>
      <c r="EUI332" s="13" t="s">
        <v>560</v>
      </c>
      <c r="EUJ332" s="13" t="s">
        <v>560</v>
      </c>
      <c r="EUK332" s="13" t="s">
        <v>560</v>
      </c>
      <c r="EUL332" s="13" t="s">
        <v>560</v>
      </c>
      <c r="EUM332" s="13" t="s">
        <v>560</v>
      </c>
      <c r="EUN332" s="13" t="s">
        <v>560</v>
      </c>
      <c r="EUO332" s="13" t="s">
        <v>560</v>
      </c>
      <c r="EUP332" s="13" t="s">
        <v>560</v>
      </c>
      <c r="EUQ332" s="13" t="s">
        <v>560</v>
      </c>
      <c r="EUR332" s="13" t="s">
        <v>560</v>
      </c>
      <c r="EUS332" s="13" t="s">
        <v>560</v>
      </c>
      <c r="EUT332" s="13" t="s">
        <v>560</v>
      </c>
      <c r="EUU332" s="13" t="s">
        <v>560</v>
      </c>
      <c r="EUV332" s="13" t="s">
        <v>560</v>
      </c>
      <c r="EUW332" s="13" t="s">
        <v>560</v>
      </c>
      <c r="EUX332" s="13" t="s">
        <v>560</v>
      </c>
      <c r="EUY332" s="13" t="s">
        <v>560</v>
      </c>
      <c r="EUZ332" s="13" t="s">
        <v>560</v>
      </c>
      <c r="EVA332" s="13" t="s">
        <v>560</v>
      </c>
      <c r="EVB332" s="13" t="s">
        <v>560</v>
      </c>
      <c r="EVC332" s="13" t="s">
        <v>560</v>
      </c>
      <c r="EVD332" s="13" t="s">
        <v>560</v>
      </c>
      <c r="EVE332" s="13" t="s">
        <v>560</v>
      </c>
      <c r="EVF332" s="13" t="s">
        <v>560</v>
      </c>
      <c r="EVG332" s="13" t="s">
        <v>560</v>
      </c>
      <c r="EVH332" s="13" t="s">
        <v>560</v>
      </c>
      <c r="EVI332" s="13" t="s">
        <v>560</v>
      </c>
      <c r="EVJ332" s="13" t="s">
        <v>560</v>
      </c>
      <c r="EVK332" s="13" t="s">
        <v>560</v>
      </c>
      <c r="EVL332" s="13" t="s">
        <v>560</v>
      </c>
      <c r="EVM332" s="13" t="s">
        <v>560</v>
      </c>
      <c r="EVN332" s="13" t="s">
        <v>560</v>
      </c>
      <c r="EVO332" s="13" t="s">
        <v>560</v>
      </c>
      <c r="EVP332" s="13" t="s">
        <v>560</v>
      </c>
      <c r="EVQ332" s="13" t="s">
        <v>560</v>
      </c>
      <c r="EVR332" s="13" t="s">
        <v>560</v>
      </c>
      <c r="EVS332" s="13" t="s">
        <v>560</v>
      </c>
      <c r="EVT332" s="13" t="s">
        <v>560</v>
      </c>
      <c r="EVU332" s="13" t="s">
        <v>560</v>
      </c>
      <c r="EVV332" s="13" t="s">
        <v>560</v>
      </c>
      <c r="EVW332" s="13" t="s">
        <v>560</v>
      </c>
      <c r="EVX332" s="13" t="s">
        <v>560</v>
      </c>
      <c r="EVY332" s="13" t="s">
        <v>560</v>
      </c>
      <c r="EVZ332" s="13" t="s">
        <v>560</v>
      </c>
      <c r="EWA332" s="13" t="s">
        <v>560</v>
      </c>
      <c r="EWB332" s="13" t="s">
        <v>560</v>
      </c>
      <c r="EWC332" s="13" t="s">
        <v>560</v>
      </c>
      <c r="EWD332" s="13" t="s">
        <v>560</v>
      </c>
      <c r="EWE332" s="13" t="s">
        <v>560</v>
      </c>
      <c r="EWF332" s="13" t="s">
        <v>560</v>
      </c>
      <c r="EWG332" s="13" t="s">
        <v>560</v>
      </c>
      <c r="EWH332" s="13" t="s">
        <v>560</v>
      </c>
      <c r="EWI332" s="13" t="s">
        <v>560</v>
      </c>
      <c r="EWJ332" s="13" t="s">
        <v>560</v>
      </c>
      <c r="EWK332" s="13" t="s">
        <v>560</v>
      </c>
      <c r="EWL332" s="13" t="s">
        <v>560</v>
      </c>
      <c r="EWM332" s="13" t="s">
        <v>560</v>
      </c>
      <c r="EWN332" s="13" t="s">
        <v>560</v>
      </c>
      <c r="EWO332" s="13" t="s">
        <v>560</v>
      </c>
      <c r="EWP332" s="13" t="s">
        <v>560</v>
      </c>
      <c r="EWQ332" s="13" t="s">
        <v>560</v>
      </c>
      <c r="EWR332" s="13" t="s">
        <v>560</v>
      </c>
      <c r="EWS332" s="13" t="s">
        <v>560</v>
      </c>
      <c r="EWT332" s="13" t="s">
        <v>560</v>
      </c>
      <c r="EWU332" s="13" t="s">
        <v>560</v>
      </c>
      <c r="EWV332" s="13" t="s">
        <v>560</v>
      </c>
      <c r="EWW332" s="13" t="s">
        <v>560</v>
      </c>
      <c r="EWX332" s="13" t="s">
        <v>560</v>
      </c>
      <c r="EWY332" s="13" t="s">
        <v>560</v>
      </c>
      <c r="EWZ332" s="13" t="s">
        <v>560</v>
      </c>
      <c r="EXA332" s="13" t="s">
        <v>560</v>
      </c>
      <c r="EXB332" s="13" t="s">
        <v>560</v>
      </c>
      <c r="EXC332" s="13" t="s">
        <v>560</v>
      </c>
      <c r="EXD332" s="13" t="s">
        <v>560</v>
      </c>
      <c r="EXE332" s="13" t="s">
        <v>560</v>
      </c>
      <c r="EXF332" s="13" t="s">
        <v>560</v>
      </c>
      <c r="EXG332" s="13" t="s">
        <v>560</v>
      </c>
      <c r="EXH332" s="13" t="s">
        <v>560</v>
      </c>
      <c r="EXI332" s="13" t="s">
        <v>560</v>
      </c>
      <c r="EXJ332" s="13" t="s">
        <v>560</v>
      </c>
      <c r="EXK332" s="13" t="s">
        <v>560</v>
      </c>
      <c r="EXL332" s="13" t="s">
        <v>560</v>
      </c>
      <c r="EXM332" s="13" t="s">
        <v>560</v>
      </c>
      <c r="EXN332" s="13" t="s">
        <v>560</v>
      </c>
      <c r="EXO332" s="13" t="s">
        <v>560</v>
      </c>
      <c r="EXP332" s="13" t="s">
        <v>560</v>
      </c>
      <c r="EXQ332" s="13" t="s">
        <v>560</v>
      </c>
      <c r="EXR332" s="13" t="s">
        <v>560</v>
      </c>
      <c r="EXS332" s="13" t="s">
        <v>560</v>
      </c>
      <c r="EXT332" s="13" t="s">
        <v>560</v>
      </c>
      <c r="EXU332" s="13" t="s">
        <v>560</v>
      </c>
      <c r="EXV332" s="13" t="s">
        <v>560</v>
      </c>
      <c r="EXW332" s="13" t="s">
        <v>560</v>
      </c>
      <c r="EXX332" s="13" t="s">
        <v>560</v>
      </c>
      <c r="EXY332" s="13" t="s">
        <v>560</v>
      </c>
      <c r="EXZ332" s="13" t="s">
        <v>560</v>
      </c>
      <c r="EYA332" s="13" t="s">
        <v>560</v>
      </c>
      <c r="EYB332" s="13" t="s">
        <v>560</v>
      </c>
      <c r="EYC332" s="13" t="s">
        <v>560</v>
      </c>
      <c r="EYD332" s="13" t="s">
        <v>560</v>
      </c>
      <c r="EYE332" s="13" t="s">
        <v>560</v>
      </c>
      <c r="EYF332" s="13" t="s">
        <v>560</v>
      </c>
      <c r="EYG332" s="13" t="s">
        <v>560</v>
      </c>
      <c r="EYH332" s="13" t="s">
        <v>560</v>
      </c>
      <c r="EYI332" s="13" t="s">
        <v>560</v>
      </c>
      <c r="EYJ332" s="13" t="s">
        <v>560</v>
      </c>
      <c r="EYK332" s="13" t="s">
        <v>560</v>
      </c>
      <c r="EYL332" s="13" t="s">
        <v>560</v>
      </c>
      <c r="EYM332" s="13" t="s">
        <v>560</v>
      </c>
      <c r="EYN332" s="13" t="s">
        <v>560</v>
      </c>
      <c r="EYO332" s="13" t="s">
        <v>560</v>
      </c>
      <c r="EYP332" s="13" t="s">
        <v>560</v>
      </c>
      <c r="EYQ332" s="13" t="s">
        <v>560</v>
      </c>
      <c r="EYR332" s="13" t="s">
        <v>560</v>
      </c>
      <c r="EYS332" s="13" t="s">
        <v>560</v>
      </c>
      <c r="EYT332" s="13" t="s">
        <v>560</v>
      </c>
      <c r="EYU332" s="13" t="s">
        <v>560</v>
      </c>
      <c r="EYV332" s="13" t="s">
        <v>560</v>
      </c>
      <c r="EYW332" s="13" t="s">
        <v>560</v>
      </c>
      <c r="EYX332" s="13" t="s">
        <v>560</v>
      </c>
      <c r="EYY332" s="13" t="s">
        <v>560</v>
      </c>
      <c r="EYZ332" s="13" t="s">
        <v>560</v>
      </c>
      <c r="EZA332" s="13" t="s">
        <v>560</v>
      </c>
      <c r="EZB332" s="13" t="s">
        <v>560</v>
      </c>
      <c r="EZC332" s="13" t="s">
        <v>560</v>
      </c>
      <c r="EZD332" s="13" t="s">
        <v>560</v>
      </c>
      <c r="EZE332" s="13" t="s">
        <v>560</v>
      </c>
      <c r="EZF332" s="13" t="s">
        <v>560</v>
      </c>
      <c r="EZG332" s="13" t="s">
        <v>560</v>
      </c>
      <c r="EZH332" s="13" t="s">
        <v>560</v>
      </c>
      <c r="EZI332" s="13" t="s">
        <v>560</v>
      </c>
      <c r="EZJ332" s="13" t="s">
        <v>560</v>
      </c>
      <c r="EZK332" s="13" t="s">
        <v>560</v>
      </c>
      <c r="EZL332" s="13" t="s">
        <v>560</v>
      </c>
      <c r="EZM332" s="13" t="s">
        <v>560</v>
      </c>
      <c r="EZN332" s="13" t="s">
        <v>560</v>
      </c>
      <c r="EZO332" s="13" t="s">
        <v>560</v>
      </c>
      <c r="EZP332" s="13" t="s">
        <v>560</v>
      </c>
      <c r="EZQ332" s="13" t="s">
        <v>560</v>
      </c>
      <c r="EZR332" s="13" t="s">
        <v>560</v>
      </c>
      <c r="EZS332" s="13" t="s">
        <v>560</v>
      </c>
      <c r="EZT332" s="13" t="s">
        <v>560</v>
      </c>
      <c r="EZU332" s="13" t="s">
        <v>560</v>
      </c>
      <c r="EZV332" s="13" t="s">
        <v>560</v>
      </c>
      <c r="EZW332" s="13" t="s">
        <v>560</v>
      </c>
      <c r="EZX332" s="13" t="s">
        <v>560</v>
      </c>
      <c r="EZY332" s="13" t="s">
        <v>560</v>
      </c>
      <c r="EZZ332" s="13" t="s">
        <v>560</v>
      </c>
      <c r="FAA332" s="13" t="s">
        <v>560</v>
      </c>
      <c r="FAB332" s="13" t="s">
        <v>560</v>
      </c>
      <c r="FAC332" s="13" t="s">
        <v>560</v>
      </c>
      <c r="FAD332" s="13" t="s">
        <v>560</v>
      </c>
      <c r="FAE332" s="13" t="s">
        <v>560</v>
      </c>
      <c r="FAF332" s="13" t="s">
        <v>560</v>
      </c>
      <c r="FAG332" s="13" t="s">
        <v>560</v>
      </c>
      <c r="FAH332" s="13" t="s">
        <v>560</v>
      </c>
      <c r="FAI332" s="13" t="s">
        <v>560</v>
      </c>
      <c r="FAJ332" s="13" t="s">
        <v>560</v>
      </c>
      <c r="FAK332" s="13" t="s">
        <v>560</v>
      </c>
      <c r="FAL332" s="13" t="s">
        <v>560</v>
      </c>
      <c r="FAM332" s="13" t="s">
        <v>560</v>
      </c>
      <c r="FAN332" s="13" t="s">
        <v>560</v>
      </c>
      <c r="FAO332" s="13" t="s">
        <v>560</v>
      </c>
      <c r="FAP332" s="13" t="s">
        <v>560</v>
      </c>
      <c r="FAQ332" s="13" t="s">
        <v>560</v>
      </c>
      <c r="FAR332" s="13" t="s">
        <v>560</v>
      </c>
      <c r="FAS332" s="13" t="s">
        <v>560</v>
      </c>
      <c r="FAT332" s="13" t="s">
        <v>560</v>
      </c>
      <c r="FAU332" s="13" t="s">
        <v>560</v>
      </c>
      <c r="FAV332" s="13" t="s">
        <v>560</v>
      </c>
      <c r="FAW332" s="13" t="s">
        <v>560</v>
      </c>
      <c r="FAX332" s="13" t="s">
        <v>560</v>
      </c>
      <c r="FAY332" s="13" t="s">
        <v>560</v>
      </c>
      <c r="FAZ332" s="13" t="s">
        <v>560</v>
      </c>
      <c r="FBA332" s="13" t="s">
        <v>560</v>
      </c>
      <c r="FBB332" s="13" t="s">
        <v>560</v>
      </c>
      <c r="FBC332" s="13" t="s">
        <v>560</v>
      </c>
      <c r="FBD332" s="13" t="s">
        <v>560</v>
      </c>
      <c r="FBE332" s="13" t="s">
        <v>560</v>
      </c>
      <c r="FBF332" s="13" t="s">
        <v>560</v>
      </c>
      <c r="FBG332" s="13" t="s">
        <v>560</v>
      </c>
      <c r="FBH332" s="13" t="s">
        <v>560</v>
      </c>
      <c r="FBI332" s="13" t="s">
        <v>560</v>
      </c>
      <c r="FBJ332" s="13" t="s">
        <v>560</v>
      </c>
      <c r="FBK332" s="13" t="s">
        <v>560</v>
      </c>
      <c r="FBL332" s="13" t="s">
        <v>560</v>
      </c>
      <c r="FBM332" s="13" t="s">
        <v>560</v>
      </c>
      <c r="FBN332" s="13" t="s">
        <v>560</v>
      </c>
      <c r="FBO332" s="13" t="s">
        <v>560</v>
      </c>
      <c r="FBP332" s="13" t="s">
        <v>560</v>
      </c>
      <c r="FBQ332" s="13" t="s">
        <v>560</v>
      </c>
      <c r="FBR332" s="13" t="s">
        <v>560</v>
      </c>
      <c r="FBS332" s="13" t="s">
        <v>560</v>
      </c>
      <c r="FBT332" s="13" t="s">
        <v>560</v>
      </c>
      <c r="FBU332" s="13" t="s">
        <v>560</v>
      </c>
      <c r="FBV332" s="13" t="s">
        <v>560</v>
      </c>
      <c r="FBW332" s="13" t="s">
        <v>560</v>
      </c>
      <c r="FBX332" s="13" t="s">
        <v>560</v>
      </c>
      <c r="FBY332" s="13" t="s">
        <v>560</v>
      </c>
      <c r="FBZ332" s="13" t="s">
        <v>560</v>
      </c>
      <c r="FCA332" s="13" t="s">
        <v>560</v>
      </c>
      <c r="FCB332" s="13" t="s">
        <v>560</v>
      </c>
      <c r="FCC332" s="13" t="s">
        <v>560</v>
      </c>
      <c r="FCD332" s="13" t="s">
        <v>560</v>
      </c>
      <c r="FCE332" s="13" t="s">
        <v>560</v>
      </c>
      <c r="FCF332" s="13" t="s">
        <v>560</v>
      </c>
      <c r="FCG332" s="13" t="s">
        <v>560</v>
      </c>
      <c r="FCH332" s="13" t="s">
        <v>560</v>
      </c>
      <c r="FCI332" s="13" t="s">
        <v>560</v>
      </c>
      <c r="FCJ332" s="13" t="s">
        <v>560</v>
      </c>
      <c r="FCK332" s="13" t="s">
        <v>560</v>
      </c>
      <c r="FCL332" s="13" t="s">
        <v>560</v>
      </c>
      <c r="FCM332" s="13" t="s">
        <v>560</v>
      </c>
      <c r="FCN332" s="13" t="s">
        <v>560</v>
      </c>
      <c r="FCO332" s="13" t="s">
        <v>560</v>
      </c>
      <c r="FCP332" s="13" t="s">
        <v>560</v>
      </c>
      <c r="FCQ332" s="13" t="s">
        <v>560</v>
      </c>
      <c r="FCR332" s="13" t="s">
        <v>560</v>
      </c>
      <c r="FCS332" s="13" t="s">
        <v>560</v>
      </c>
      <c r="FCT332" s="13" t="s">
        <v>560</v>
      </c>
      <c r="FCU332" s="13" t="s">
        <v>560</v>
      </c>
      <c r="FCV332" s="13" t="s">
        <v>560</v>
      </c>
      <c r="FCW332" s="13" t="s">
        <v>560</v>
      </c>
      <c r="FCX332" s="13" t="s">
        <v>560</v>
      </c>
      <c r="FCY332" s="13" t="s">
        <v>560</v>
      </c>
      <c r="FCZ332" s="13" t="s">
        <v>560</v>
      </c>
      <c r="FDA332" s="13" t="s">
        <v>560</v>
      </c>
      <c r="FDB332" s="13" t="s">
        <v>560</v>
      </c>
      <c r="FDC332" s="13" t="s">
        <v>560</v>
      </c>
      <c r="FDD332" s="13" t="s">
        <v>560</v>
      </c>
      <c r="FDE332" s="13" t="s">
        <v>560</v>
      </c>
      <c r="FDF332" s="13" t="s">
        <v>560</v>
      </c>
      <c r="FDG332" s="13" t="s">
        <v>560</v>
      </c>
      <c r="FDH332" s="13" t="s">
        <v>560</v>
      </c>
      <c r="FDI332" s="13" t="s">
        <v>560</v>
      </c>
      <c r="FDJ332" s="13" t="s">
        <v>560</v>
      </c>
      <c r="FDK332" s="13" t="s">
        <v>560</v>
      </c>
      <c r="FDL332" s="13" t="s">
        <v>560</v>
      </c>
      <c r="FDM332" s="13" t="s">
        <v>560</v>
      </c>
      <c r="FDN332" s="13" t="s">
        <v>560</v>
      </c>
      <c r="FDO332" s="13" t="s">
        <v>560</v>
      </c>
      <c r="FDP332" s="13" t="s">
        <v>560</v>
      </c>
      <c r="FDQ332" s="13" t="s">
        <v>560</v>
      </c>
      <c r="FDR332" s="13" t="s">
        <v>560</v>
      </c>
      <c r="FDS332" s="13" t="s">
        <v>560</v>
      </c>
      <c r="FDT332" s="13" t="s">
        <v>560</v>
      </c>
      <c r="FDU332" s="13" t="s">
        <v>560</v>
      </c>
      <c r="FDV332" s="13" t="s">
        <v>560</v>
      </c>
      <c r="FDW332" s="13" t="s">
        <v>560</v>
      </c>
      <c r="FDX332" s="13" t="s">
        <v>560</v>
      </c>
      <c r="FDY332" s="13" t="s">
        <v>560</v>
      </c>
      <c r="FDZ332" s="13" t="s">
        <v>560</v>
      </c>
      <c r="FEA332" s="13" t="s">
        <v>560</v>
      </c>
      <c r="FEB332" s="13" t="s">
        <v>560</v>
      </c>
      <c r="FEC332" s="13" t="s">
        <v>560</v>
      </c>
      <c r="FED332" s="13" t="s">
        <v>560</v>
      </c>
      <c r="FEE332" s="13" t="s">
        <v>560</v>
      </c>
      <c r="FEF332" s="13" t="s">
        <v>560</v>
      </c>
      <c r="FEG332" s="13" t="s">
        <v>560</v>
      </c>
      <c r="FEH332" s="13" t="s">
        <v>560</v>
      </c>
      <c r="FEI332" s="13" t="s">
        <v>560</v>
      </c>
      <c r="FEJ332" s="13" t="s">
        <v>560</v>
      </c>
      <c r="FEK332" s="13" t="s">
        <v>560</v>
      </c>
      <c r="FEL332" s="13" t="s">
        <v>560</v>
      </c>
      <c r="FEM332" s="13" t="s">
        <v>560</v>
      </c>
      <c r="FEN332" s="13" t="s">
        <v>560</v>
      </c>
      <c r="FEO332" s="13" t="s">
        <v>560</v>
      </c>
      <c r="FEP332" s="13" t="s">
        <v>560</v>
      </c>
      <c r="FEQ332" s="13" t="s">
        <v>560</v>
      </c>
      <c r="FER332" s="13" t="s">
        <v>560</v>
      </c>
      <c r="FES332" s="13" t="s">
        <v>560</v>
      </c>
      <c r="FET332" s="13" t="s">
        <v>560</v>
      </c>
      <c r="FEU332" s="13" t="s">
        <v>560</v>
      </c>
      <c r="FEV332" s="13" t="s">
        <v>560</v>
      </c>
      <c r="FEW332" s="13" t="s">
        <v>560</v>
      </c>
      <c r="FEX332" s="13" t="s">
        <v>560</v>
      </c>
      <c r="FEY332" s="13" t="s">
        <v>560</v>
      </c>
      <c r="FEZ332" s="13" t="s">
        <v>560</v>
      </c>
      <c r="FFA332" s="13" t="s">
        <v>560</v>
      </c>
      <c r="FFB332" s="13" t="s">
        <v>560</v>
      </c>
      <c r="FFC332" s="13" t="s">
        <v>560</v>
      </c>
      <c r="FFD332" s="13" t="s">
        <v>560</v>
      </c>
      <c r="FFE332" s="13" t="s">
        <v>560</v>
      </c>
      <c r="FFF332" s="13" t="s">
        <v>560</v>
      </c>
      <c r="FFG332" s="13" t="s">
        <v>560</v>
      </c>
      <c r="FFH332" s="13" t="s">
        <v>560</v>
      </c>
      <c r="FFI332" s="13" t="s">
        <v>560</v>
      </c>
      <c r="FFJ332" s="13" t="s">
        <v>560</v>
      </c>
      <c r="FFK332" s="13" t="s">
        <v>560</v>
      </c>
      <c r="FFL332" s="13" t="s">
        <v>560</v>
      </c>
      <c r="FFM332" s="13" t="s">
        <v>560</v>
      </c>
      <c r="FFN332" s="13" t="s">
        <v>560</v>
      </c>
      <c r="FFO332" s="13" t="s">
        <v>560</v>
      </c>
      <c r="FFP332" s="13" t="s">
        <v>560</v>
      </c>
      <c r="FFQ332" s="13" t="s">
        <v>560</v>
      </c>
      <c r="FFR332" s="13" t="s">
        <v>560</v>
      </c>
      <c r="FFS332" s="13" t="s">
        <v>560</v>
      </c>
      <c r="FFT332" s="13" t="s">
        <v>560</v>
      </c>
      <c r="FFU332" s="13" t="s">
        <v>560</v>
      </c>
      <c r="FFV332" s="13" t="s">
        <v>560</v>
      </c>
      <c r="FFW332" s="13" t="s">
        <v>560</v>
      </c>
      <c r="FFX332" s="13" t="s">
        <v>560</v>
      </c>
      <c r="FFY332" s="13" t="s">
        <v>560</v>
      </c>
      <c r="FFZ332" s="13" t="s">
        <v>560</v>
      </c>
      <c r="FGA332" s="13" t="s">
        <v>560</v>
      </c>
      <c r="FGB332" s="13" t="s">
        <v>560</v>
      </c>
      <c r="FGC332" s="13" t="s">
        <v>560</v>
      </c>
      <c r="FGD332" s="13" t="s">
        <v>560</v>
      </c>
      <c r="FGE332" s="13" t="s">
        <v>560</v>
      </c>
      <c r="FGF332" s="13" t="s">
        <v>560</v>
      </c>
      <c r="FGG332" s="13" t="s">
        <v>560</v>
      </c>
      <c r="FGH332" s="13" t="s">
        <v>560</v>
      </c>
      <c r="FGI332" s="13" t="s">
        <v>560</v>
      </c>
      <c r="FGJ332" s="13" t="s">
        <v>560</v>
      </c>
      <c r="FGK332" s="13" t="s">
        <v>560</v>
      </c>
      <c r="FGL332" s="13" t="s">
        <v>560</v>
      </c>
      <c r="FGM332" s="13" t="s">
        <v>560</v>
      </c>
      <c r="FGN332" s="13" t="s">
        <v>560</v>
      </c>
      <c r="FGO332" s="13" t="s">
        <v>560</v>
      </c>
      <c r="FGP332" s="13" t="s">
        <v>560</v>
      </c>
      <c r="FGQ332" s="13" t="s">
        <v>560</v>
      </c>
      <c r="FGR332" s="13" t="s">
        <v>560</v>
      </c>
      <c r="FGS332" s="13" t="s">
        <v>560</v>
      </c>
      <c r="FGT332" s="13" t="s">
        <v>560</v>
      </c>
      <c r="FGU332" s="13" t="s">
        <v>560</v>
      </c>
      <c r="FGV332" s="13" t="s">
        <v>560</v>
      </c>
      <c r="FGW332" s="13" t="s">
        <v>560</v>
      </c>
      <c r="FGX332" s="13" t="s">
        <v>560</v>
      </c>
      <c r="FGY332" s="13" t="s">
        <v>560</v>
      </c>
      <c r="FGZ332" s="13" t="s">
        <v>560</v>
      </c>
      <c r="FHA332" s="13" t="s">
        <v>560</v>
      </c>
      <c r="FHB332" s="13" t="s">
        <v>560</v>
      </c>
      <c r="FHC332" s="13" t="s">
        <v>560</v>
      </c>
      <c r="FHD332" s="13" t="s">
        <v>560</v>
      </c>
      <c r="FHE332" s="13" t="s">
        <v>560</v>
      </c>
      <c r="FHF332" s="13" t="s">
        <v>560</v>
      </c>
      <c r="FHG332" s="13" t="s">
        <v>560</v>
      </c>
      <c r="FHH332" s="13" t="s">
        <v>560</v>
      </c>
      <c r="FHI332" s="13" t="s">
        <v>560</v>
      </c>
      <c r="FHJ332" s="13" t="s">
        <v>560</v>
      </c>
      <c r="FHK332" s="13" t="s">
        <v>560</v>
      </c>
      <c r="FHL332" s="13" t="s">
        <v>560</v>
      </c>
      <c r="FHM332" s="13" t="s">
        <v>560</v>
      </c>
      <c r="FHN332" s="13" t="s">
        <v>560</v>
      </c>
      <c r="FHO332" s="13" t="s">
        <v>560</v>
      </c>
      <c r="FHP332" s="13" t="s">
        <v>560</v>
      </c>
      <c r="FHQ332" s="13" t="s">
        <v>560</v>
      </c>
      <c r="FHR332" s="13" t="s">
        <v>560</v>
      </c>
      <c r="FHS332" s="13" t="s">
        <v>560</v>
      </c>
      <c r="FHT332" s="13" t="s">
        <v>560</v>
      </c>
      <c r="FHU332" s="13" t="s">
        <v>560</v>
      </c>
      <c r="FHV332" s="13" t="s">
        <v>560</v>
      </c>
      <c r="FHW332" s="13" t="s">
        <v>560</v>
      </c>
      <c r="FHX332" s="13" t="s">
        <v>560</v>
      </c>
      <c r="FHY332" s="13" t="s">
        <v>560</v>
      </c>
      <c r="FHZ332" s="13" t="s">
        <v>560</v>
      </c>
      <c r="FIA332" s="13" t="s">
        <v>560</v>
      </c>
      <c r="FIB332" s="13" t="s">
        <v>560</v>
      </c>
      <c r="FIC332" s="13" t="s">
        <v>560</v>
      </c>
      <c r="FID332" s="13" t="s">
        <v>560</v>
      </c>
      <c r="FIE332" s="13" t="s">
        <v>560</v>
      </c>
      <c r="FIF332" s="13" t="s">
        <v>560</v>
      </c>
      <c r="FIG332" s="13" t="s">
        <v>560</v>
      </c>
      <c r="FIH332" s="13" t="s">
        <v>560</v>
      </c>
      <c r="FII332" s="13" t="s">
        <v>560</v>
      </c>
      <c r="FIJ332" s="13" t="s">
        <v>560</v>
      </c>
      <c r="FIK332" s="13" t="s">
        <v>560</v>
      </c>
      <c r="FIL332" s="13" t="s">
        <v>560</v>
      </c>
      <c r="FIM332" s="13" t="s">
        <v>560</v>
      </c>
      <c r="FIN332" s="13" t="s">
        <v>560</v>
      </c>
      <c r="FIO332" s="13" t="s">
        <v>560</v>
      </c>
      <c r="FIP332" s="13" t="s">
        <v>560</v>
      </c>
      <c r="FIQ332" s="13" t="s">
        <v>560</v>
      </c>
      <c r="FIR332" s="13" t="s">
        <v>560</v>
      </c>
      <c r="FIS332" s="13" t="s">
        <v>560</v>
      </c>
      <c r="FIT332" s="13" t="s">
        <v>560</v>
      </c>
      <c r="FIU332" s="13" t="s">
        <v>560</v>
      </c>
      <c r="FIV332" s="13" t="s">
        <v>560</v>
      </c>
      <c r="FIW332" s="13" t="s">
        <v>560</v>
      </c>
      <c r="FIX332" s="13" t="s">
        <v>560</v>
      </c>
      <c r="FIY332" s="13" t="s">
        <v>560</v>
      </c>
      <c r="FIZ332" s="13" t="s">
        <v>560</v>
      </c>
      <c r="FJA332" s="13" t="s">
        <v>560</v>
      </c>
      <c r="FJB332" s="13" t="s">
        <v>560</v>
      </c>
      <c r="FJC332" s="13" t="s">
        <v>560</v>
      </c>
      <c r="FJD332" s="13" t="s">
        <v>560</v>
      </c>
      <c r="FJE332" s="13" t="s">
        <v>560</v>
      </c>
      <c r="FJF332" s="13" t="s">
        <v>560</v>
      </c>
      <c r="FJG332" s="13" t="s">
        <v>560</v>
      </c>
      <c r="FJH332" s="13" t="s">
        <v>560</v>
      </c>
      <c r="FJI332" s="13" t="s">
        <v>560</v>
      </c>
      <c r="FJJ332" s="13" t="s">
        <v>560</v>
      </c>
      <c r="FJK332" s="13" t="s">
        <v>560</v>
      </c>
      <c r="FJL332" s="13" t="s">
        <v>560</v>
      </c>
      <c r="FJM332" s="13" t="s">
        <v>560</v>
      </c>
      <c r="FJN332" s="13" t="s">
        <v>560</v>
      </c>
      <c r="FJO332" s="13" t="s">
        <v>560</v>
      </c>
      <c r="FJP332" s="13" t="s">
        <v>560</v>
      </c>
      <c r="FJQ332" s="13" t="s">
        <v>560</v>
      </c>
      <c r="FJR332" s="13" t="s">
        <v>560</v>
      </c>
      <c r="FJS332" s="13" t="s">
        <v>560</v>
      </c>
      <c r="FJT332" s="13" t="s">
        <v>560</v>
      </c>
      <c r="FJU332" s="13" t="s">
        <v>560</v>
      </c>
      <c r="FJV332" s="13" t="s">
        <v>560</v>
      </c>
      <c r="FJW332" s="13" t="s">
        <v>560</v>
      </c>
      <c r="FJX332" s="13" t="s">
        <v>560</v>
      </c>
      <c r="FJY332" s="13" t="s">
        <v>560</v>
      </c>
      <c r="FJZ332" s="13" t="s">
        <v>560</v>
      </c>
      <c r="FKA332" s="13" t="s">
        <v>560</v>
      </c>
      <c r="FKB332" s="13" t="s">
        <v>560</v>
      </c>
      <c r="FKC332" s="13" t="s">
        <v>560</v>
      </c>
      <c r="FKD332" s="13" t="s">
        <v>560</v>
      </c>
      <c r="FKE332" s="13" t="s">
        <v>560</v>
      </c>
      <c r="FKF332" s="13" t="s">
        <v>560</v>
      </c>
      <c r="FKG332" s="13" t="s">
        <v>560</v>
      </c>
      <c r="FKH332" s="13" t="s">
        <v>560</v>
      </c>
      <c r="FKI332" s="13" t="s">
        <v>560</v>
      </c>
      <c r="FKJ332" s="13" t="s">
        <v>560</v>
      </c>
      <c r="FKK332" s="13" t="s">
        <v>560</v>
      </c>
      <c r="FKL332" s="13" t="s">
        <v>560</v>
      </c>
      <c r="FKM332" s="13" t="s">
        <v>560</v>
      </c>
      <c r="FKN332" s="13" t="s">
        <v>560</v>
      </c>
      <c r="FKO332" s="13" t="s">
        <v>560</v>
      </c>
      <c r="FKP332" s="13" t="s">
        <v>560</v>
      </c>
      <c r="FKQ332" s="13" t="s">
        <v>560</v>
      </c>
      <c r="FKR332" s="13" t="s">
        <v>560</v>
      </c>
      <c r="FKS332" s="13" t="s">
        <v>560</v>
      </c>
      <c r="FKT332" s="13" t="s">
        <v>560</v>
      </c>
      <c r="FKU332" s="13" t="s">
        <v>560</v>
      </c>
      <c r="FKV332" s="13" t="s">
        <v>560</v>
      </c>
      <c r="FKW332" s="13" t="s">
        <v>560</v>
      </c>
      <c r="FKX332" s="13" t="s">
        <v>560</v>
      </c>
      <c r="FKY332" s="13" t="s">
        <v>560</v>
      </c>
      <c r="FKZ332" s="13" t="s">
        <v>560</v>
      </c>
      <c r="FLA332" s="13" t="s">
        <v>560</v>
      </c>
      <c r="FLB332" s="13" t="s">
        <v>560</v>
      </c>
      <c r="FLC332" s="13" t="s">
        <v>560</v>
      </c>
      <c r="FLD332" s="13" t="s">
        <v>560</v>
      </c>
      <c r="FLE332" s="13" t="s">
        <v>560</v>
      </c>
      <c r="FLF332" s="13" t="s">
        <v>560</v>
      </c>
      <c r="FLG332" s="13" t="s">
        <v>560</v>
      </c>
      <c r="FLH332" s="13" t="s">
        <v>560</v>
      </c>
      <c r="FLI332" s="13" t="s">
        <v>560</v>
      </c>
      <c r="FLJ332" s="13" t="s">
        <v>560</v>
      </c>
      <c r="FLK332" s="13" t="s">
        <v>560</v>
      </c>
      <c r="FLL332" s="13" t="s">
        <v>560</v>
      </c>
      <c r="FLM332" s="13" t="s">
        <v>560</v>
      </c>
      <c r="FLN332" s="13" t="s">
        <v>560</v>
      </c>
      <c r="FLO332" s="13" t="s">
        <v>560</v>
      </c>
      <c r="FLP332" s="13" t="s">
        <v>560</v>
      </c>
      <c r="FLQ332" s="13" t="s">
        <v>560</v>
      </c>
      <c r="FLR332" s="13" t="s">
        <v>560</v>
      </c>
      <c r="FLS332" s="13" t="s">
        <v>560</v>
      </c>
      <c r="FLT332" s="13" t="s">
        <v>560</v>
      </c>
      <c r="FLU332" s="13" t="s">
        <v>560</v>
      </c>
      <c r="FLV332" s="13" t="s">
        <v>560</v>
      </c>
      <c r="FLW332" s="13" t="s">
        <v>560</v>
      </c>
      <c r="FLX332" s="13" t="s">
        <v>560</v>
      </c>
      <c r="FLY332" s="13" t="s">
        <v>560</v>
      </c>
      <c r="FLZ332" s="13" t="s">
        <v>560</v>
      </c>
      <c r="FMA332" s="13" t="s">
        <v>560</v>
      </c>
      <c r="FMB332" s="13" t="s">
        <v>560</v>
      </c>
      <c r="FMC332" s="13" t="s">
        <v>560</v>
      </c>
      <c r="FMD332" s="13" t="s">
        <v>560</v>
      </c>
      <c r="FME332" s="13" t="s">
        <v>560</v>
      </c>
      <c r="FMF332" s="13" t="s">
        <v>560</v>
      </c>
      <c r="FMG332" s="13" t="s">
        <v>560</v>
      </c>
      <c r="FMH332" s="13" t="s">
        <v>560</v>
      </c>
      <c r="FMI332" s="13" t="s">
        <v>560</v>
      </c>
      <c r="FMJ332" s="13" t="s">
        <v>560</v>
      </c>
      <c r="FMK332" s="13" t="s">
        <v>560</v>
      </c>
      <c r="FML332" s="13" t="s">
        <v>560</v>
      </c>
      <c r="FMM332" s="13" t="s">
        <v>560</v>
      </c>
      <c r="FMN332" s="13" t="s">
        <v>560</v>
      </c>
      <c r="FMO332" s="13" t="s">
        <v>560</v>
      </c>
      <c r="FMP332" s="13" t="s">
        <v>560</v>
      </c>
      <c r="FMQ332" s="13" t="s">
        <v>560</v>
      </c>
      <c r="FMR332" s="13" t="s">
        <v>560</v>
      </c>
      <c r="FMS332" s="13" t="s">
        <v>560</v>
      </c>
      <c r="FMT332" s="13" t="s">
        <v>560</v>
      </c>
      <c r="FMU332" s="13" t="s">
        <v>560</v>
      </c>
      <c r="FMV332" s="13" t="s">
        <v>560</v>
      </c>
      <c r="FMW332" s="13" t="s">
        <v>560</v>
      </c>
      <c r="FMX332" s="13" t="s">
        <v>560</v>
      </c>
      <c r="FMY332" s="13" t="s">
        <v>560</v>
      </c>
      <c r="FMZ332" s="13" t="s">
        <v>560</v>
      </c>
      <c r="FNA332" s="13" t="s">
        <v>560</v>
      </c>
      <c r="FNB332" s="13" t="s">
        <v>560</v>
      </c>
      <c r="FNC332" s="13" t="s">
        <v>560</v>
      </c>
      <c r="FND332" s="13" t="s">
        <v>560</v>
      </c>
      <c r="FNE332" s="13" t="s">
        <v>560</v>
      </c>
      <c r="FNF332" s="13" t="s">
        <v>560</v>
      </c>
      <c r="FNG332" s="13" t="s">
        <v>560</v>
      </c>
      <c r="FNH332" s="13" t="s">
        <v>560</v>
      </c>
      <c r="FNI332" s="13" t="s">
        <v>560</v>
      </c>
      <c r="FNJ332" s="13" t="s">
        <v>560</v>
      </c>
      <c r="FNK332" s="13" t="s">
        <v>560</v>
      </c>
      <c r="FNL332" s="13" t="s">
        <v>560</v>
      </c>
      <c r="FNM332" s="13" t="s">
        <v>560</v>
      </c>
      <c r="FNN332" s="13" t="s">
        <v>560</v>
      </c>
      <c r="FNO332" s="13" t="s">
        <v>560</v>
      </c>
      <c r="FNP332" s="13" t="s">
        <v>560</v>
      </c>
      <c r="FNQ332" s="13" t="s">
        <v>560</v>
      </c>
      <c r="FNR332" s="13" t="s">
        <v>560</v>
      </c>
      <c r="FNS332" s="13" t="s">
        <v>560</v>
      </c>
      <c r="FNT332" s="13" t="s">
        <v>560</v>
      </c>
      <c r="FNU332" s="13" t="s">
        <v>560</v>
      </c>
      <c r="FNV332" s="13" t="s">
        <v>560</v>
      </c>
      <c r="FNW332" s="13" t="s">
        <v>560</v>
      </c>
      <c r="FNX332" s="13" t="s">
        <v>560</v>
      </c>
      <c r="FNY332" s="13" t="s">
        <v>560</v>
      </c>
      <c r="FNZ332" s="13" t="s">
        <v>560</v>
      </c>
      <c r="FOA332" s="13" t="s">
        <v>560</v>
      </c>
      <c r="FOB332" s="13" t="s">
        <v>560</v>
      </c>
      <c r="FOC332" s="13" t="s">
        <v>560</v>
      </c>
      <c r="FOD332" s="13" t="s">
        <v>560</v>
      </c>
      <c r="FOE332" s="13" t="s">
        <v>560</v>
      </c>
      <c r="FOF332" s="13" t="s">
        <v>560</v>
      </c>
      <c r="FOG332" s="13" t="s">
        <v>560</v>
      </c>
      <c r="FOH332" s="13" t="s">
        <v>560</v>
      </c>
      <c r="FOI332" s="13" t="s">
        <v>560</v>
      </c>
      <c r="FOJ332" s="13" t="s">
        <v>560</v>
      </c>
      <c r="FOK332" s="13" t="s">
        <v>560</v>
      </c>
      <c r="FOL332" s="13" t="s">
        <v>560</v>
      </c>
      <c r="FOM332" s="13" t="s">
        <v>560</v>
      </c>
      <c r="FON332" s="13" t="s">
        <v>560</v>
      </c>
      <c r="FOO332" s="13" t="s">
        <v>560</v>
      </c>
      <c r="FOP332" s="13" t="s">
        <v>560</v>
      </c>
      <c r="FOQ332" s="13" t="s">
        <v>560</v>
      </c>
      <c r="FOR332" s="13" t="s">
        <v>560</v>
      </c>
      <c r="FOS332" s="13" t="s">
        <v>560</v>
      </c>
      <c r="FOT332" s="13" t="s">
        <v>560</v>
      </c>
      <c r="FOU332" s="13" t="s">
        <v>560</v>
      </c>
      <c r="FOV332" s="13" t="s">
        <v>560</v>
      </c>
      <c r="FOW332" s="13" t="s">
        <v>560</v>
      </c>
      <c r="FOX332" s="13" t="s">
        <v>560</v>
      </c>
      <c r="FOY332" s="13" t="s">
        <v>560</v>
      </c>
      <c r="FOZ332" s="13" t="s">
        <v>560</v>
      </c>
      <c r="FPA332" s="13" t="s">
        <v>560</v>
      </c>
      <c r="FPB332" s="13" t="s">
        <v>560</v>
      </c>
      <c r="FPC332" s="13" t="s">
        <v>560</v>
      </c>
      <c r="FPD332" s="13" t="s">
        <v>560</v>
      </c>
      <c r="FPE332" s="13" t="s">
        <v>560</v>
      </c>
      <c r="FPF332" s="13" t="s">
        <v>560</v>
      </c>
      <c r="FPG332" s="13" t="s">
        <v>560</v>
      </c>
      <c r="FPH332" s="13" t="s">
        <v>560</v>
      </c>
      <c r="FPI332" s="13" t="s">
        <v>560</v>
      </c>
      <c r="FPJ332" s="13" t="s">
        <v>560</v>
      </c>
      <c r="FPK332" s="13" t="s">
        <v>560</v>
      </c>
      <c r="FPL332" s="13" t="s">
        <v>560</v>
      </c>
      <c r="FPM332" s="13" t="s">
        <v>560</v>
      </c>
      <c r="FPN332" s="13" t="s">
        <v>560</v>
      </c>
      <c r="FPO332" s="13" t="s">
        <v>560</v>
      </c>
      <c r="FPP332" s="13" t="s">
        <v>560</v>
      </c>
      <c r="FPQ332" s="13" t="s">
        <v>560</v>
      </c>
      <c r="FPR332" s="13" t="s">
        <v>560</v>
      </c>
      <c r="FPS332" s="13" t="s">
        <v>560</v>
      </c>
      <c r="FPT332" s="13" t="s">
        <v>560</v>
      </c>
      <c r="FPU332" s="13" t="s">
        <v>560</v>
      </c>
      <c r="FPV332" s="13" t="s">
        <v>560</v>
      </c>
      <c r="FPW332" s="13" t="s">
        <v>560</v>
      </c>
      <c r="FPX332" s="13" t="s">
        <v>560</v>
      </c>
      <c r="FPY332" s="13" t="s">
        <v>560</v>
      </c>
      <c r="FPZ332" s="13" t="s">
        <v>560</v>
      </c>
      <c r="FQA332" s="13" t="s">
        <v>560</v>
      </c>
      <c r="FQB332" s="13" t="s">
        <v>560</v>
      </c>
      <c r="FQC332" s="13" t="s">
        <v>560</v>
      </c>
      <c r="FQD332" s="13" t="s">
        <v>560</v>
      </c>
      <c r="FQE332" s="13" t="s">
        <v>560</v>
      </c>
      <c r="FQF332" s="13" t="s">
        <v>560</v>
      </c>
      <c r="FQG332" s="13" t="s">
        <v>560</v>
      </c>
      <c r="FQH332" s="13" t="s">
        <v>560</v>
      </c>
      <c r="FQI332" s="13" t="s">
        <v>560</v>
      </c>
      <c r="FQJ332" s="13" t="s">
        <v>560</v>
      </c>
      <c r="FQK332" s="13" t="s">
        <v>560</v>
      </c>
      <c r="FQL332" s="13" t="s">
        <v>560</v>
      </c>
      <c r="FQM332" s="13" t="s">
        <v>560</v>
      </c>
      <c r="FQN332" s="13" t="s">
        <v>560</v>
      </c>
      <c r="FQO332" s="13" t="s">
        <v>560</v>
      </c>
      <c r="FQP332" s="13" t="s">
        <v>560</v>
      </c>
      <c r="FQQ332" s="13" t="s">
        <v>560</v>
      </c>
      <c r="FQR332" s="13" t="s">
        <v>560</v>
      </c>
      <c r="FQS332" s="13" t="s">
        <v>560</v>
      </c>
      <c r="FQT332" s="13" t="s">
        <v>560</v>
      </c>
      <c r="FQU332" s="13" t="s">
        <v>560</v>
      </c>
      <c r="FQV332" s="13" t="s">
        <v>560</v>
      </c>
      <c r="FQW332" s="13" t="s">
        <v>560</v>
      </c>
      <c r="FQX332" s="13" t="s">
        <v>560</v>
      </c>
      <c r="FQY332" s="13" t="s">
        <v>560</v>
      </c>
      <c r="FQZ332" s="13" t="s">
        <v>560</v>
      </c>
      <c r="FRA332" s="13" t="s">
        <v>560</v>
      </c>
      <c r="FRB332" s="13" t="s">
        <v>560</v>
      </c>
      <c r="FRC332" s="13" t="s">
        <v>560</v>
      </c>
      <c r="FRD332" s="13" t="s">
        <v>560</v>
      </c>
      <c r="FRE332" s="13" t="s">
        <v>560</v>
      </c>
      <c r="FRF332" s="13" t="s">
        <v>560</v>
      </c>
      <c r="FRG332" s="13" t="s">
        <v>560</v>
      </c>
      <c r="FRH332" s="13" t="s">
        <v>560</v>
      </c>
      <c r="FRI332" s="13" t="s">
        <v>560</v>
      </c>
      <c r="FRJ332" s="13" t="s">
        <v>560</v>
      </c>
      <c r="FRK332" s="13" t="s">
        <v>560</v>
      </c>
      <c r="FRL332" s="13" t="s">
        <v>560</v>
      </c>
      <c r="FRM332" s="13" t="s">
        <v>560</v>
      </c>
      <c r="FRN332" s="13" t="s">
        <v>560</v>
      </c>
      <c r="FRO332" s="13" t="s">
        <v>560</v>
      </c>
      <c r="FRP332" s="13" t="s">
        <v>560</v>
      </c>
      <c r="FRQ332" s="13" t="s">
        <v>560</v>
      </c>
      <c r="FRR332" s="13" t="s">
        <v>560</v>
      </c>
      <c r="FRS332" s="13" t="s">
        <v>560</v>
      </c>
      <c r="FRT332" s="13" t="s">
        <v>560</v>
      </c>
      <c r="FRU332" s="13" t="s">
        <v>560</v>
      </c>
      <c r="FRV332" s="13" t="s">
        <v>560</v>
      </c>
      <c r="FRW332" s="13" t="s">
        <v>560</v>
      </c>
      <c r="FRX332" s="13" t="s">
        <v>560</v>
      </c>
      <c r="FRY332" s="13" t="s">
        <v>560</v>
      </c>
      <c r="FRZ332" s="13" t="s">
        <v>560</v>
      </c>
      <c r="FSA332" s="13" t="s">
        <v>560</v>
      </c>
      <c r="FSB332" s="13" t="s">
        <v>560</v>
      </c>
      <c r="FSC332" s="13" t="s">
        <v>560</v>
      </c>
      <c r="FSD332" s="13" t="s">
        <v>560</v>
      </c>
      <c r="FSE332" s="13" t="s">
        <v>560</v>
      </c>
      <c r="FSF332" s="13" t="s">
        <v>560</v>
      </c>
      <c r="FSG332" s="13" t="s">
        <v>560</v>
      </c>
      <c r="FSH332" s="13" t="s">
        <v>560</v>
      </c>
      <c r="FSI332" s="13" t="s">
        <v>560</v>
      </c>
      <c r="FSJ332" s="13" t="s">
        <v>560</v>
      </c>
      <c r="FSK332" s="13" t="s">
        <v>560</v>
      </c>
      <c r="FSL332" s="13" t="s">
        <v>560</v>
      </c>
      <c r="FSM332" s="13" t="s">
        <v>560</v>
      </c>
      <c r="FSN332" s="13" t="s">
        <v>560</v>
      </c>
      <c r="FSO332" s="13" t="s">
        <v>560</v>
      </c>
      <c r="FSP332" s="13" t="s">
        <v>560</v>
      </c>
      <c r="FSQ332" s="13" t="s">
        <v>560</v>
      </c>
      <c r="FSR332" s="13" t="s">
        <v>560</v>
      </c>
      <c r="FSS332" s="13" t="s">
        <v>560</v>
      </c>
      <c r="FST332" s="13" t="s">
        <v>560</v>
      </c>
      <c r="FSU332" s="13" t="s">
        <v>560</v>
      </c>
      <c r="FSV332" s="13" t="s">
        <v>560</v>
      </c>
      <c r="FSW332" s="13" t="s">
        <v>560</v>
      </c>
      <c r="FSX332" s="13" t="s">
        <v>560</v>
      </c>
      <c r="FSY332" s="13" t="s">
        <v>560</v>
      </c>
      <c r="FSZ332" s="13" t="s">
        <v>560</v>
      </c>
      <c r="FTA332" s="13" t="s">
        <v>560</v>
      </c>
      <c r="FTB332" s="13" t="s">
        <v>560</v>
      </c>
      <c r="FTC332" s="13" t="s">
        <v>560</v>
      </c>
      <c r="FTD332" s="13" t="s">
        <v>560</v>
      </c>
      <c r="FTE332" s="13" t="s">
        <v>560</v>
      </c>
      <c r="FTF332" s="13" t="s">
        <v>560</v>
      </c>
      <c r="FTG332" s="13" t="s">
        <v>560</v>
      </c>
      <c r="FTH332" s="13" t="s">
        <v>560</v>
      </c>
      <c r="FTI332" s="13" t="s">
        <v>560</v>
      </c>
      <c r="FTJ332" s="13" t="s">
        <v>560</v>
      </c>
      <c r="FTK332" s="13" t="s">
        <v>560</v>
      </c>
      <c r="FTL332" s="13" t="s">
        <v>560</v>
      </c>
      <c r="FTM332" s="13" t="s">
        <v>560</v>
      </c>
      <c r="FTN332" s="13" t="s">
        <v>560</v>
      </c>
      <c r="FTO332" s="13" t="s">
        <v>560</v>
      </c>
      <c r="FTP332" s="13" t="s">
        <v>560</v>
      </c>
      <c r="FTQ332" s="13" t="s">
        <v>560</v>
      </c>
      <c r="FTR332" s="13" t="s">
        <v>560</v>
      </c>
      <c r="FTS332" s="13" t="s">
        <v>560</v>
      </c>
      <c r="FTT332" s="13" t="s">
        <v>560</v>
      </c>
      <c r="FTU332" s="13" t="s">
        <v>560</v>
      </c>
      <c r="FTV332" s="13" t="s">
        <v>560</v>
      </c>
      <c r="FTW332" s="13" t="s">
        <v>560</v>
      </c>
      <c r="FTX332" s="13" t="s">
        <v>560</v>
      </c>
      <c r="FTY332" s="13" t="s">
        <v>560</v>
      </c>
      <c r="FTZ332" s="13" t="s">
        <v>560</v>
      </c>
      <c r="FUA332" s="13" t="s">
        <v>560</v>
      </c>
      <c r="FUB332" s="13" t="s">
        <v>560</v>
      </c>
      <c r="FUC332" s="13" t="s">
        <v>560</v>
      </c>
      <c r="FUD332" s="13" t="s">
        <v>560</v>
      </c>
      <c r="FUE332" s="13" t="s">
        <v>560</v>
      </c>
      <c r="FUF332" s="13" t="s">
        <v>560</v>
      </c>
      <c r="FUG332" s="13" t="s">
        <v>560</v>
      </c>
      <c r="FUH332" s="13" t="s">
        <v>560</v>
      </c>
      <c r="FUI332" s="13" t="s">
        <v>560</v>
      </c>
      <c r="FUJ332" s="13" t="s">
        <v>560</v>
      </c>
      <c r="FUK332" s="13" t="s">
        <v>560</v>
      </c>
      <c r="FUL332" s="13" t="s">
        <v>560</v>
      </c>
      <c r="FUM332" s="13" t="s">
        <v>560</v>
      </c>
      <c r="FUN332" s="13" t="s">
        <v>560</v>
      </c>
      <c r="FUO332" s="13" t="s">
        <v>560</v>
      </c>
      <c r="FUP332" s="13" t="s">
        <v>560</v>
      </c>
      <c r="FUQ332" s="13" t="s">
        <v>560</v>
      </c>
      <c r="FUR332" s="13" t="s">
        <v>560</v>
      </c>
      <c r="FUS332" s="13" t="s">
        <v>560</v>
      </c>
      <c r="FUT332" s="13" t="s">
        <v>560</v>
      </c>
      <c r="FUU332" s="13" t="s">
        <v>560</v>
      </c>
      <c r="FUV332" s="13" t="s">
        <v>560</v>
      </c>
      <c r="FUW332" s="13" t="s">
        <v>560</v>
      </c>
      <c r="FUX332" s="13" t="s">
        <v>560</v>
      </c>
      <c r="FUY332" s="13" t="s">
        <v>560</v>
      </c>
      <c r="FUZ332" s="13" t="s">
        <v>560</v>
      </c>
      <c r="FVA332" s="13" t="s">
        <v>560</v>
      </c>
      <c r="FVB332" s="13" t="s">
        <v>560</v>
      </c>
      <c r="FVC332" s="13" t="s">
        <v>560</v>
      </c>
      <c r="FVD332" s="13" t="s">
        <v>560</v>
      </c>
      <c r="FVE332" s="13" t="s">
        <v>560</v>
      </c>
      <c r="FVF332" s="13" t="s">
        <v>560</v>
      </c>
      <c r="FVG332" s="13" t="s">
        <v>560</v>
      </c>
      <c r="FVH332" s="13" t="s">
        <v>560</v>
      </c>
      <c r="FVI332" s="13" t="s">
        <v>560</v>
      </c>
      <c r="FVJ332" s="13" t="s">
        <v>560</v>
      </c>
      <c r="FVK332" s="13" t="s">
        <v>560</v>
      </c>
      <c r="FVL332" s="13" t="s">
        <v>560</v>
      </c>
      <c r="FVM332" s="13" t="s">
        <v>560</v>
      </c>
      <c r="FVN332" s="13" t="s">
        <v>560</v>
      </c>
      <c r="FVO332" s="13" t="s">
        <v>560</v>
      </c>
      <c r="FVP332" s="13" t="s">
        <v>560</v>
      </c>
      <c r="FVQ332" s="13" t="s">
        <v>560</v>
      </c>
      <c r="FVR332" s="13" t="s">
        <v>560</v>
      </c>
      <c r="FVS332" s="13" t="s">
        <v>560</v>
      </c>
      <c r="FVT332" s="13" t="s">
        <v>560</v>
      </c>
      <c r="FVU332" s="13" t="s">
        <v>560</v>
      </c>
      <c r="FVV332" s="13" t="s">
        <v>560</v>
      </c>
      <c r="FVW332" s="13" t="s">
        <v>560</v>
      </c>
      <c r="FVX332" s="13" t="s">
        <v>560</v>
      </c>
      <c r="FVY332" s="13" t="s">
        <v>560</v>
      </c>
      <c r="FVZ332" s="13" t="s">
        <v>560</v>
      </c>
      <c r="FWA332" s="13" t="s">
        <v>560</v>
      </c>
      <c r="FWB332" s="13" t="s">
        <v>560</v>
      </c>
      <c r="FWC332" s="13" t="s">
        <v>560</v>
      </c>
      <c r="FWD332" s="13" t="s">
        <v>560</v>
      </c>
      <c r="FWE332" s="13" t="s">
        <v>560</v>
      </c>
      <c r="FWF332" s="13" t="s">
        <v>560</v>
      </c>
      <c r="FWG332" s="13" t="s">
        <v>560</v>
      </c>
      <c r="FWH332" s="13" t="s">
        <v>560</v>
      </c>
      <c r="FWI332" s="13" t="s">
        <v>560</v>
      </c>
      <c r="FWJ332" s="13" t="s">
        <v>560</v>
      </c>
      <c r="FWK332" s="13" t="s">
        <v>560</v>
      </c>
      <c r="FWL332" s="13" t="s">
        <v>560</v>
      </c>
      <c r="FWM332" s="13" t="s">
        <v>560</v>
      </c>
      <c r="FWN332" s="13" t="s">
        <v>560</v>
      </c>
      <c r="FWO332" s="13" t="s">
        <v>560</v>
      </c>
      <c r="FWP332" s="13" t="s">
        <v>560</v>
      </c>
      <c r="FWQ332" s="13" t="s">
        <v>560</v>
      </c>
      <c r="FWR332" s="13" t="s">
        <v>560</v>
      </c>
      <c r="FWS332" s="13" t="s">
        <v>560</v>
      </c>
      <c r="FWT332" s="13" t="s">
        <v>560</v>
      </c>
      <c r="FWU332" s="13" t="s">
        <v>560</v>
      </c>
      <c r="FWV332" s="13" t="s">
        <v>560</v>
      </c>
      <c r="FWW332" s="13" t="s">
        <v>560</v>
      </c>
      <c r="FWX332" s="13" t="s">
        <v>560</v>
      </c>
      <c r="FWY332" s="13" t="s">
        <v>560</v>
      </c>
      <c r="FWZ332" s="13" t="s">
        <v>560</v>
      </c>
      <c r="FXA332" s="13" t="s">
        <v>560</v>
      </c>
      <c r="FXB332" s="13" t="s">
        <v>560</v>
      </c>
      <c r="FXC332" s="13" t="s">
        <v>560</v>
      </c>
      <c r="FXD332" s="13" t="s">
        <v>560</v>
      </c>
      <c r="FXE332" s="13" t="s">
        <v>560</v>
      </c>
      <c r="FXF332" s="13" t="s">
        <v>560</v>
      </c>
      <c r="FXG332" s="13" t="s">
        <v>560</v>
      </c>
      <c r="FXH332" s="13" t="s">
        <v>560</v>
      </c>
      <c r="FXI332" s="13" t="s">
        <v>560</v>
      </c>
      <c r="FXJ332" s="13" t="s">
        <v>560</v>
      </c>
      <c r="FXK332" s="13" t="s">
        <v>560</v>
      </c>
      <c r="FXL332" s="13" t="s">
        <v>560</v>
      </c>
      <c r="FXM332" s="13" t="s">
        <v>560</v>
      </c>
      <c r="FXN332" s="13" t="s">
        <v>560</v>
      </c>
      <c r="FXO332" s="13" t="s">
        <v>560</v>
      </c>
      <c r="FXP332" s="13" t="s">
        <v>560</v>
      </c>
      <c r="FXQ332" s="13" t="s">
        <v>560</v>
      </c>
      <c r="FXR332" s="13" t="s">
        <v>560</v>
      </c>
      <c r="FXS332" s="13" t="s">
        <v>560</v>
      </c>
      <c r="FXT332" s="13" t="s">
        <v>560</v>
      </c>
      <c r="FXU332" s="13" t="s">
        <v>560</v>
      </c>
      <c r="FXV332" s="13" t="s">
        <v>560</v>
      </c>
      <c r="FXW332" s="13" t="s">
        <v>560</v>
      </c>
      <c r="FXX332" s="13" t="s">
        <v>560</v>
      </c>
      <c r="FXY332" s="13" t="s">
        <v>560</v>
      </c>
      <c r="FXZ332" s="13" t="s">
        <v>560</v>
      </c>
      <c r="FYA332" s="13" t="s">
        <v>560</v>
      </c>
      <c r="FYB332" s="13" t="s">
        <v>560</v>
      </c>
      <c r="FYC332" s="13" t="s">
        <v>560</v>
      </c>
      <c r="FYD332" s="13" t="s">
        <v>560</v>
      </c>
      <c r="FYE332" s="13" t="s">
        <v>560</v>
      </c>
      <c r="FYF332" s="13" t="s">
        <v>560</v>
      </c>
      <c r="FYG332" s="13" t="s">
        <v>560</v>
      </c>
      <c r="FYH332" s="13" t="s">
        <v>560</v>
      </c>
      <c r="FYI332" s="13" t="s">
        <v>560</v>
      </c>
      <c r="FYJ332" s="13" t="s">
        <v>560</v>
      </c>
      <c r="FYK332" s="13" t="s">
        <v>560</v>
      </c>
      <c r="FYL332" s="13" t="s">
        <v>560</v>
      </c>
      <c r="FYM332" s="13" t="s">
        <v>560</v>
      </c>
      <c r="FYN332" s="13" t="s">
        <v>560</v>
      </c>
      <c r="FYO332" s="13" t="s">
        <v>560</v>
      </c>
      <c r="FYP332" s="13" t="s">
        <v>560</v>
      </c>
      <c r="FYQ332" s="13" t="s">
        <v>560</v>
      </c>
      <c r="FYR332" s="13" t="s">
        <v>560</v>
      </c>
      <c r="FYS332" s="13" t="s">
        <v>560</v>
      </c>
      <c r="FYT332" s="13" t="s">
        <v>560</v>
      </c>
      <c r="FYU332" s="13" t="s">
        <v>560</v>
      </c>
      <c r="FYV332" s="13" t="s">
        <v>560</v>
      </c>
      <c r="FYW332" s="13" t="s">
        <v>560</v>
      </c>
      <c r="FYX332" s="13" t="s">
        <v>560</v>
      </c>
      <c r="FYY332" s="13" t="s">
        <v>560</v>
      </c>
      <c r="FYZ332" s="13" t="s">
        <v>560</v>
      </c>
      <c r="FZA332" s="13" t="s">
        <v>560</v>
      </c>
      <c r="FZB332" s="13" t="s">
        <v>560</v>
      </c>
      <c r="FZC332" s="13" t="s">
        <v>560</v>
      </c>
      <c r="FZD332" s="13" t="s">
        <v>560</v>
      </c>
      <c r="FZE332" s="13" t="s">
        <v>560</v>
      </c>
      <c r="FZF332" s="13" t="s">
        <v>560</v>
      </c>
      <c r="FZG332" s="13" t="s">
        <v>560</v>
      </c>
      <c r="FZH332" s="13" t="s">
        <v>560</v>
      </c>
      <c r="FZI332" s="13" t="s">
        <v>560</v>
      </c>
      <c r="FZJ332" s="13" t="s">
        <v>560</v>
      </c>
      <c r="FZK332" s="13" t="s">
        <v>560</v>
      </c>
      <c r="FZL332" s="13" t="s">
        <v>560</v>
      </c>
      <c r="FZM332" s="13" t="s">
        <v>560</v>
      </c>
      <c r="FZN332" s="13" t="s">
        <v>560</v>
      </c>
      <c r="FZO332" s="13" t="s">
        <v>560</v>
      </c>
      <c r="FZP332" s="13" t="s">
        <v>560</v>
      </c>
      <c r="FZQ332" s="13" t="s">
        <v>560</v>
      </c>
      <c r="FZR332" s="13" t="s">
        <v>560</v>
      </c>
      <c r="FZS332" s="13" t="s">
        <v>560</v>
      </c>
      <c r="FZT332" s="13" t="s">
        <v>560</v>
      </c>
      <c r="FZU332" s="13" t="s">
        <v>560</v>
      </c>
      <c r="FZV332" s="13" t="s">
        <v>560</v>
      </c>
      <c r="FZW332" s="13" t="s">
        <v>560</v>
      </c>
      <c r="FZX332" s="13" t="s">
        <v>560</v>
      </c>
      <c r="FZY332" s="13" t="s">
        <v>560</v>
      </c>
      <c r="FZZ332" s="13" t="s">
        <v>560</v>
      </c>
      <c r="GAA332" s="13" t="s">
        <v>560</v>
      </c>
      <c r="GAB332" s="13" t="s">
        <v>560</v>
      </c>
      <c r="GAC332" s="13" t="s">
        <v>560</v>
      </c>
      <c r="GAD332" s="13" t="s">
        <v>560</v>
      </c>
      <c r="GAE332" s="13" t="s">
        <v>560</v>
      </c>
      <c r="GAF332" s="13" t="s">
        <v>560</v>
      </c>
      <c r="GAG332" s="13" t="s">
        <v>560</v>
      </c>
      <c r="GAH332" s="13" t="s">
        <v>560</v>
      </c>
      <c r="GAI332" s="13" t="s">
        <v>560</v>
      </c>
      <c r="GAJ332" s="13" t="s">
        <v>560</v>
      </c>
      <c r="GAK332" s="13" t="s">
        <v>560</v>
      </c>
      <c r="GAL332" s="13" t="s">
        <v>560</v>
      </c>
      <c r="GAM332" s="13" t="s">
        <v>560</v>
      </c>
      <c r="GAN332" s="13" t="s">
        <v>560</v>
      </c>
      <c r="GAO332" s="13" t="s">
        <v>560</v>
      </c>
      <c r="GAP332" s="13" t="s">
        <v>560</v>
      </c>
      <c r="GAQ332" s="13" t="s">
        <v>560</v>
      </c>
      <c r="GAR332" s="13" t="s">
        <v>560</v>
      </c>
      <c r="GAS332" s="13" t="s">
        <v>560</v>
      </c>
      <c r="GAT332" s="13" t="s">
        <v>560</v>
      </c>
      <c r="GAU332" s="13" t="s">
        <v>560</v>
      </c>
      <c r="GAV332" s="13" t="s">
        <v>560</v>
      </c>
      <c r="GAW332" s="13" t="s">
        <v>560</v>
      </c>
      <c r="GAX332" s="13" t="s">
        <v>560</v>
      </c>
      <c r="GAY332" s="13" t="s">
        <v>560</v>
      </c>
      <c r="GAZ332" s="13" t="s">
        <v>560</v>
      </c>
      <c r="GBA332" s="13" t="s">
        <v>560</v>
      </c>
      <c r="GBB332" s="13" t="s">
        <v>560</v>
      </c>
      <c r="GBC332" s="13" t="s">
        <v>560</v>
      </c>
      <c r="GBD332" s="13" t="s">
        <v>560</v>
      </c>
      <c r="GBE332" s="13" t="s">
        <v>560</v>
      </c>
      <c r="GBF332" s="13" t="s">
        <v>560</v>
      </c>
      <c r="GBG332" s="13" t="s">
        <v>560</v>
      </c>
      <c r="GBH332" s="13" t="s">
        <v>560</v>
      </c>
      <c r="GBI332" s="13" t="s">
        <v>560</v>
      </c>
      <c r="GBJ332" s="13" t="s">
        <v>560</v>
      </c>
      <c r="GBK332" s="13" t="s">
        <v>560</v>
      </c>
      <c r="GBL332" s="13" t="s">
        <v>560</v>
      </c>
      <c r="GBM332" s="13" t="s">
        <v>560</v>
      </c>
      <c r="GBN332" s="13" t="s">
        <v>560</v>
      </c>
      <c r="GBO332" s="13" t="s">
        <v>560</v>
      </c>
      <c r="GBP332" s="13" t="s">
        <v>560</v>
      </c>
      <c r="GBQ332" s="13" t="s">
        <v>560</v>
      </c>
      <c r="GBR332" s="13" t="s">
        <v>560</v>
      </c>
      <c r="GBS332" s="13" t="s">
        <v>560</v>
      </c>
      <c r="GBT332" s="13" t="s">
        <v>560</v>
      </c>
      <c r="GBU332" s="13" t="s">
        <v>560</v>
      </c>
      <c r="GBV332" s="13" t="s">
        <v>560</v>
      </c>
      <c r="GBW332" s="13" t="s">
        <v>560</v>
      </c>
      <c r="GBX332" s="13" t="s">
        <v>560</v>
      </c>
      <c r="GBY332" s="13" t="s">
        <v>560</v>
      </c>
      <c r="GBZ332" s="13" t="s">
        <v>560</v>
      </c>
      <c r="GCA332" s="13" t="s">
        <v>560</v>
      </c>
      <c r="GCB332" s="13" t="s">
        <v>560</v>
      </c>
      <c r="GCC332" s="13" t="s">
        <v>560</v>
      </c>
      <c r="GCD332" s="13" t="s">
        <v>560</v>
      </c>
      <c r="GCE332" s="13" t="s">
        <v>560</v>
      </c>
      <c r="GCF332" s="13" t="s">
        <v>560</v>
      </c>
      <c r="GCG332" s="13" t="s">
        <v>560</v>
      </c>
      <c r="GCH332" s="13" t="s">
        <v>560</v>
      </c>
      <c r="GCI332" s="13" t="s">
        <v>560</v>
      </c>
      <c r="GCJ332" s="13" t="s">
        <v>560</v>
      </c>
      <c r="GCK332" s="13" t="s">
        <v>560</v>
      </c>
      <c r="GCL332" s="13" t="s">
        <v>560</v>
      </c>
      <c r="GCM332" s="13" t="s">
        <v>560</v>
      </c>
      <c r="GCN332" s="13" t="s">
        <v>560</v>
      </c>
      <c r="GCO332" s="13" t="s">
        <v>560</v>
      </c>
      <c r="GCP332" s="13" t="s">
        <v>560</v>
      </c>
      <c r="GCQ332" s="13" t="s">
        <v>560</v>
      </c>
      <c r="GCR332" s="13" t="s">
        <v>560</v>
      </c>
      <c r="GCS332" s="13" t="s">
        <v>560</v>
      </c>
      <c r="GCT332" s="13" t="s">
        <v>560</v>
      </c>
      <c r="GCU332" s="13" t="s">
        <v>560</v>
      </c>
      <c r="GCV332" s="13" t="s">
        <v>560</v>
      </c>
      <c r="GCW332" s="13" t="s">
        <v>560</v>
      </c>
      <c r="GCX332" s="13" t="s">
        <v>560</v>
      </c>
      <c r="GCY332" s="13" t="s">
        <v>560</v>
      </c>
      <c r="GCZ332" s="13" t="s">
        <v>560</v>
      </c>
      <c r="GDA332" s="13" t="s">
        <v>560</v>
      </c>
      <c r="GDB332" s="13" t="s">
        <v>560</v>
      </c>
      <c r="GDC332" s="13" t="s">
        <v>560</v>
      </c>
      <c r="GDD332" s="13" t="s">
        <v>560</v>
      </c>
      <c r="GDE332" s="13" t="s">
        <v>560</v>
      </c>
      <c r="GDF332" s="13" t="s">
        <v>560</v>
      </c>
      <c r="GDG332" s="13" t="s">
        <v>560</v>
      </c>
      <c r="GDH332" s="13" t="s">
        <v>560</v>
      </c>
      <c r="GDI332" s="13" t="s">
        <v>560</v>
      </c>
      <c r="GDJ332" s="13" t="s">
        <v>560</v>
      </c>
      <c r="GDK332" s="13" t="s">
        <v>560</v>
      </c>
      <c r="GDL332" s="13" t="s">
        <v>560</v>
      </c>
      <c r="GDM332" s="13" t="s">
        <v>560</v>
      </c>
      <c r="GDN332" s="13" t="s">
        <v>560</v>
      </c>
      <c r="GDO332" s="13" t="s">
        <v>560</v>
      </c>
      <c r="GDP332" s="13" t="s">
        <v>560</v>
      </c>
      <c r="GDQ332" s="13" t="s">
        <v>560</v>
      </c>
      <c r="GDR332" s="13" t="s">
        <v>560</v>
      </c>
      <c r="GDS332" s="13" t="s">
        <v>560</v>
      </c>
      <c r="GDT332" s="13" t="s">
        <v>560</v>
      </c>
      <c r="GDU332" s="13" t="s">
        <v>560</v>
      </c>
      <c r="GDV332" s="13" t="s">
        <v>560</v>
      </c>
      <c r="GDW332" s="13" t="s">
        <v>560</v>
      </c>
      <c r="GDX332" s="13" t="s">
        <v>560</v>
      </c>
      <c r="GDY332" s="13" t="s">
        <v>560</v>
      </c>
      <c r="GDZ332" s="13" t="s">
        <v>560</v>
      </c>
      <c r="GEA332" s="13" t="s">
        <v>560</v>
      </c>
      <c r="GEB332" s="13" t="s">
        <v>560</v>
      </c>
      <c r="GEC332" s="13" t="s">
        <v>560</v>
      </c>
      <c r="GED332" s="13" t="s">
        <v>560</v>
      </c>
      <c r="GEE332" s="13" t="s">
        <v>560</v>
      </c>
      <c r="GEF332" s="13" t="s">
        <v>560</v>
      </c>
      <c r="GEG332" s="13" t="s">
        <v>560</v>
      </c>
      <c r="GEH332" s="13" t="s">
        <v>560</v>
      </c>
      <c r="GEI332" s="13" t="s">
        <v>560</v>
      </c>
      <c r="GEJ332" s="13" t="s">
        <v>560</v>
      </c>
      <c r="GEK332" s="13" t="s">
        <v>560</v>
      </c>
      <c r="GEL332" s="13" t="s">
        <v>560</v>
      </c>
      <c r="GEM332" s="13" t="s">
        <v>560</v>
      </c>
      <c r="GEN332" s="13" t="s">
        <v>560</v>
      </c>
      <c r="GEO332" s="13" t="s">
        <v>560</v>
      </c>
      <c r="GEP332" s="13" t="s">
        <v>560</v>
      </c>
      <c r="GEQ332" s="13" t="s">
        <v>560</v>
      </c>
      <c r="GER332" s="13" t="s">
        <v>560</v>
      </c>
      <c r="GES332" s="13" t="s">
        <v>560</v>
      </c>
      <c r="GET332" s="13" t="s">
        <v>560</v>
      </c>
      <c r="GEU332" s="13" t="s">
        <v>560</v>
      </c>
      <c r="GEV332" s="13" t="s">
        <v>560</v>
      </c>
      <c r="GEW332" s="13" t="s">
        <v>560</v>
      </c>
      <c r="GEX332" s="13" t="s">
        <v>560</v>
      </c>
      <c r="GEY332" s="13" t="s">
        <v>560</v>
      </c>
      <c r="GEZ332" s="13" t="s">
        <v>560</v>
      </c>
      <c r="GFA332" s="13" t="s">
        <v>560</v>
      </c>
      <c r="GFB332" s="13" t="s">
        <v>560</v>
      </c>
      <c r="GFC332" s="13" t="s">
        <v>560</v>
      </c>
      <c r="GFD332" s="13" t="s">
        <v>560</v>
      </c>
      <c r="GFE332" s="13" t="s">
        <v>560</v>
      </c>
      <c r="GFF332" s="13" t="s">
        <v>560</v>
      </c>
      <c r="GFG332" s="13" t="s">
        <v>560</v>
      </c>
      <c r="GFH332" s="13" t="s">
        <v>560</v>
      </c>
      <c r="GFI332" s="13" t="s">
        <v>560</v>
      </c>
      <c r="GFJ332" s="13" t="s">
        <v>560</v>
      </c>
      <c r="GFK332" s="13" t="s">
        <v>560</v>
      </c>
      <c r="GFL332" s="13" t="s">
        <v>560</v>
      </c>
      <c r="GFM332" s="13" t="s">
        <v>560</v>
      </c>
      <c r="GFN332" s="13" t="s">
        <v>560</v>
      </c>
      <c r="GFO332" s="13" t="s">
        <v>560</v>
      </c>
      <c r="GFP332" s="13" t="s">
        <v>560</v>
      </c>
      <c r="GFQ332" s="13" t="s">
        <v>560</v>
      </c>
      <c r="GFR332" s="13" t="s">
        <v>560</v>
      </c>
      <c r="GFS332" s="13" t="s">
        <v>560</v>
      </c>
      <c r="GFT332" s="13" t="s">
        <v>560</v>
      </c>
      <c r="GFU332" s="13" t="s">
        <v>560</v>
      </c>
      <c r="GFV332" s="13" t="s">
        <v>560</v>
      </c>
      <c r="GFW332" s="13" t="s">
        <v>560</v>
      </c>
      <c r="GFX332" s="13" t="s">
        <v>560</v>
      </c>
      <c r="GFY332" s="13" t="s">
        <v>560</v>
      </c>
      <c r="GFZ332" s="13" t="s">
        <v>560</v>
      </c>
      <c r="GGA332" s="13" t="s">
        <v>560</v>
      </c>
      <c r="GGB332" s="13" t="s">
        <v>560</v>
      </c>
      <c r="GGC332" s="13" t="s">
        <v>560</v>
      </c>
      <c r="GGD332" s="13" t="s">
        <v>560</v>
      </c>
      <c r="GGE332" s="13" t="s">
        <v>560</v>
      </c>
      <c r="GGF332" s="13" t="s">
        <v>560</v>
      </c>
      <c r="GGG332" s="13" t="s">
        <v>560</v>
      </c>
      <c r="GGH332" s="13" t="s">
        <v>560</v>
      </c>
      <c r="GGI332" s="13" t="s">
        <v>560</v>
      </c>
      <c r="GGJ332" s="13" t="s">
        <v>560</v>
      </c>
      <c r="GGK332" s="13" t="s">
        <v>560</v>
      </c>
      <c r="GGL332" s="13" t="s">
        <v>560</v>
      </c>
      <c r="GGM332" s="13" t="s">
        <v>560</v>
      </c>
      <c r="GGN332" s="13" t="s">
        <v>560</v>
      </c>
      <c r="GGO332" s="13" t="s">
        <v>560</v>
      </c>
      <c r="GGP332" s="13" t="s">
        <v>560</v>
      </c>
      <c r="GGQ332" s="13" t="s">
        <v>560</v>
      </c>
      <c r="GGR332" s="13" t="s">
        <v>560</v>
      </c>
      <c r="GGS332" s="13" t="s">
        <v>560</v>
      </c>
      <c r="GGT332" s="13" t="s">
        <v>560</v>
      </c>
      <c r="GGU332" s="13" t="s">
        <v>560</v>
      </c>
      <c r="GGV332" s="13" t="s">
        <v>560</v>
      </c>
      <c r="GGW332" s="13" t="s">
        <v>560</v>
      </c>
      <c r="GGX332" s="13" t="s">
        <v>560</v>
      </c>
      <c r="GGY332" s="13" t="s">
        <v>560</v>
      </c>
      <c r="GGZ332" s="13" t="s">
        <v>560</v>
      </c>
      <c r="GHA332" s="13" t="s">
        <v>560</v>
      </c>
      <c r="GHB332" s="13" t="s">
        <v>560</v>
      </c>
      <c r="GHC332" s="13" t="s">
        <v>560</v>
      </c>
      <c r="GHD332" s="13" t="s">
        <v>560</v>
      </c>
      <c r="GHE332" s="13" t="s">
        <v>560</v>
      </c>
      <c r="GHF332" s="13" t="s">
        <v>560</v>
      </c>
      <c r="GHG332" s="13" t="s">
        <v>560</v>
      </c>
      <c r="GHH332" s="13" t="s">
        <v>560</v>
      </c>
      <c r="GHI332" s="13" t="s">
        <v>560</v>
      </c>
      <c r="GHJ332" s="13" t="s">
        <v>560</v>
      </c>
      <c r="GHK332" s="13" t="s">
        <v>560</v>
      </c>
      <c r="GHL332" s="13" t="s">
        <v>560</v>
      </c>
      <c r="GHM332" s="13" t="s">
        <v>560</v>
      </c>
      <c r="GHN332" s="13" t="s">
        <v>560</v>
      </c>
      <c r="GHO332" s="13" t="s">
        <v>560</v>
      </c>
      <c r="GHP332" s="13" t="s">
        <v>560</v>
      </c>
      <c r="GHQ332" s="13" t="s">
        <v>560</v>
      </c>
      <c r="GHR332" s="13" t="s">
        <v>560</v>
      </c>
      <c r="GHS332" s="13" t="s">
        <v>560</v>
      </c>
      <c r="GHT332" s="13" t="s">
        <v>560</v>
      </c>
      <c r="GHU332" s="13" t="s">
        <v>560</v>
      </c>
      <c r="GHV332" s="13" t="s">
        <v>560</v>
      </c>
      <c r="GHW332" s="13" t="s">
        <v>560</v>
      </c>
      <c r="GHX332" s="13" t="s">
        <v>560</v>
      </c>
      <c r="GHY332" s="13" t="s">
        <v>560</v>
      </c>
      <c r="GHZ332" s="13" t="s">
        <v>560</v>
      </c>
      <c r="GIA332" s="13" t="s">
        <v>560</v>
      </c>
      <c r="GIB332" s="13" t="s">
        <v>560</v>
      </c>
      <c r="GIC332" s="13" t="s">
        <v>560</v>
      </c>
      <c r="GID332" s="13" t="s">
        <v>560</v>
      </c>
      <c r="GIE332" s="13" t="s">
        <v>560</v>
      </c>
      <c r="GIF332" s="13" t="s">
        <v>560</v>
      </c>
      <c r="GIG332" s="13" t="s">
        <v>560</v>
      </c>
      <c r="GIH332" s="13" t="s">
        <v>560</v>
      </c>
      <c r="GII332" s="13" t="s">
        <v>560</v>
      </c>
      <c r="GIJ332" s="13" t="s">
        <v>560</v>
      </c>
      <c r="GIK332" s="13" t="s">
        <v>560</v>
      </c>
      <c r="GIL332" s="13" t="s">
        <v>560</v>
      </c>
      <c r="GIM332" s="13" t="s">
        <v>560</v>
      </c>
      <c r="GIN332" s="13" t="s">
        <v>560</v>
      </c>
      <c r="GIO332" s="13" t="s">
        <v>560</v>
      </c>
      <c r="GIP332" s="13" t="s">
        <v>560</v>
      </c>
      <c r="GIQ332" s="13" t="s">
        <v>560</v>
      </c>
      <c r="GIR332" s="13" t="s">
        <v>560</v>
      </c>
      <c r="GIS332" s="13" t="s">
        <v>560</v>
      </c>
      <c r="GIT332" s="13" t="s">
        <v>560</v>
      </c>
      <c r="GIU332" s="13" t="s">
        <v>560</v>
      </c>
      <c r="GIV332" s="13" t="s">
        <v>560</v>
      </c>
      <c r="GIW332" s="13" t="s">
        <v>560</v>
      </c>
      <c r="GIX332" s="13" t="s">
        <v>560</v>
      </c>
      <c r="GIY332" s="13" t="s">
        <v>560</v>
      </c>
      <c r="GIZ332" s="13" t="s">
        <v>560</v>
      </c>
      <c r="GJA332" s="13" t="s">
        <v>560</v>
      </c>
      <c r="GJB332" s="13" t="s">
        <v>560</v>
      </c>
      <c r="GJC332" s="13" t="s">
        <v>560</v>
      </c>
      <c r="GJD332" s="13" t="s">
        <v>560</v>
      </c>
      <c r="GJE332" s="13" t="s">
        <v>560</v>
      </c>
      <c r="GJF332" s="13" t="s">
        <v>560</v>
      </c>
      <c r="GJG332" s="13" t="s">
        <v>560</v>
      </c>
      <c r="GJH332" s="13" t="s">
        <v>560</v>
      </c>
      <c r="GJI332" s="13" t="s">
        <v>560</v>
      </c>
      <c r="GJJ332" s="13" t="s">
        <v>560</v>
      </c>
      <c r="GJK332" s="13" t="s">
        <v>560</v>
      </c>
      <c r="GJL332" s="13" t="s">
        <v>560</v>
      </c>
      <c r="GJM332" s="13" t="s">
        <v>560</v>
      </c>
      <c r="GJN332" s="13" t="s">
        <v>560</v>
      </c>
      <c r="GJO332" s="13" t="s">
        <v>560</v>
      </c>
      <c r="GJP332" s="13" t="s">
        <v>560</v>
      </c>
      <c r="GJQ332" s="13" t="s">
        <v>560</v>
      </c>
      <c r="GJR332" s="13" t="s">
        <v>560</v>
      </c>
      <c r="GJS332" s="13" t="s">
        <v>560</v>
      </c>
      <c r="GJT332" s="13" t="s">
        <v>560</v>
      </c>
      <c r="GJU332" s="13" t="s">
        <v>560</v>
      </c>
      <c r="GJV332" s="13" t="s">
        <v>560</v>
      </c>
      <c r="GJW332" s="13" t="s">
        <v>560</v>
      </c>
      <c r="GJX332" s="13" t="s">
        <v>560</v>
      </c>
      <c r="GJY332" s="13" t="s">
        <v>560</v>
      </c>
      <c r="GJZ332" s="13" t="s">
        <v>560</v>
      </c>
      <c r="GKA332" s="13" t="s">
        <v>560</v>
      </c>
      <c r="GKB332" s="13" t="s">
        <v>560</v>
      </c>
      <c r="GKC332" s="13" t="s">
        <v>560</v>
      </c>
      <c r="GKD332" s="13" t="s">
        <v>560</v>
      </c>
      <c r="GKE332" s="13" t="s">
        <v>560</v>
      </c>
      <c r="GKF332" s="13" t="s">
        <v>560</v>
      </c>
      <c r="GKG332" s="13" t="s">
        <v>560</v>
      </c>
      <c r="GKH332" s="13" t="s">
        <v>560</v>
      </c>
      <c r="GKI332" s="13" t="s">
        <v>560</v>
      </c>
      <c r="GKJ332" s="13" t="s">
        <v>560</v>
      </c>
      <c r="GKK332" s="13" t="s">
        <v>560</v>
      </c>
      <c r="GKL332" s="13" t="s">
        <v>560</v>
      </c>
      <c r="GKM332" s="13" t="s">
        <v>560</v>
      </c>
      <c r="GKN332" s="13" t="s">
        <v>560</v>
      </c>
      <c r="GKO332" s="13" t="s">
        <v>560</v>
      </c>
      <c r="GKP332" s="13" t="s">
        <v>560</v>
      </c>
      <c r="GKQ332" s="13" t="s">
        <v>560</v>
      </c>
      <c r="GKR332" s="13" t="s">
        <v>560</v>
      </c>
      <c r="GKS332" s="13" t="s">
        <v>560</v>
      </c>
      <c r="GKT332" s="13" t="s">
        <v>560</v>
      </c>
      <c r="GKU332" s="13" t="s">
        <v>560</v>
      </c>
      <c r="GKV332" s="13" t="s">
        <v>560</v>
      </c>
      <c r="GKW332" s="13" t="s">
        <v>560</v>
      </c>
      <c r="GKX332" s="13" t="s">
        <v>560</v>
      </c>
      <c r="GKY332" s="13" t="s">
        <v>560</v>
      </c>
      <c r="GKZ332" s="13" t="s">
        <v>560</v>
      </c>
      <c r="GLA332" s="13" t="s">
        <v>560</v>
      </c>
      <c r="GLB332" s="13" t="s">
        <v>560</v>
      </c>
      <c r="GLC332" s="13" t="s">
        <v>560</v>
      </c>
      <c r="GLD332" s="13" t="s">
        <v>560</v>
      </c>
      <c r="GLE332" s="13" t="s">
        <v>560</v>
      </c>
      <c r="GLF332" s="13" t="s">
        <v>560</v>
      </c>
      <c r="GLG332" s="13" t="s">
        <v>560</v>
      </c>
      <c r="GLH332" s="13" t="s">
        <v>560</v>
      </c>
      <c r="GLI332" s="13" t="s">
        <v>560</v>
      </c>
      <c r="GLJ332" s="13" t="s">
        <v>560</v>
      </c>
      <c r="GLK332" s="13" t="s">
        <v>560</v>
      </c>
      <c r="GLL332" s="13" t="s">
        <v>560</v>
      </c>
      <c r="GLM332" s="13" t="s">
        <v>560</v>
      </c>
      <c r="GLN332" s="13" t="s">
        <v>560</v>
      </c>
      <c r="GLO332" s="13" t="s">
        <v>560</v>
      </c>
      <c r="GLP332" s="13" t="s">
        <v>560</v>
      </c>
      <c r="GLQ332" s="13" t="s">
        <v>560</v>
      </c>
      <c r="GLR332" s="13" t="s">
        <v>560</v>
      </c>
      <c r="GLS332" s="13" t="s">
        <v>560</v>
      </c>
      <c r="GLT332" s="13" t="s">
        <v>560</v>
      </c>
      <c r="GLU332" s="13" t="s">
        <v>560</v>
      </c>
      <c r="GLV332" s="13" t="s">
        <v>560</v>
      </c>
      <c r="GLW332" s="13" t="s">
        <v>560</v>
      </c>
      <c r="GLX332" s="13" t="s">
        <v>560</v>
      </c>
      <c r="GLY332" s="13" t="s">
        <v>560</v>
      </c>
      <c r="GLZ332" s="13" t="s">
        <v>560</v>
      </c>
      <c r="GMA332" s="13" t="s">
        <v>560</v>
      </c>
      <c r="GMB332" s="13" t="s">
        <v>560</v>
      </c>
      <c r="GMC332" s="13" t="s">
        <v>560</v>
      </c>
      <c r="GMD332" s="13" t="s">
        <v>560</v>
      </c>
      <c r="GME332" s="13" t="s">
        <v>560</v>
      </c>
      <c r="GMF332" s="13" t="s">
        <v>560</v>
      </c>
      <c r="GMG332" s="13" t="s">
        <v>560</v>
      </c>
      <c r="GMH332" s="13" t="s">
        <v>560</v>
      </c>
      <c r="GMI332" s="13" t="s">
        <v>560</v>
      </c>
      <c r="GMJ332" s="13" t="s">
        <v>560</v>
      </c>
      <c r="GMK332" s="13" t="s">
        <v>560</v>
      </c>
      <c r="GML332" s="13" t="s">
        <v>560</v>
      </c>
      <c r="GMM332" s="13" t="s">
        <v>560</v>
      </c>
      <c r="GMN332" s="13" t="s">
        <v>560</v>
      </c>
      <c r="GMO332" s="13" t="s">
        <v>560</v>
      </c>
      <c r="GMP332" s="13" t="s">
        <v>560</v>
      </c>
      <c r="GMQ332" s="13" t="s">
        <v>560</v>
      </c>
      <c r="GMR332" s="13" t="s">
        <v>560</v>
      </c>
      <c r="GMS332" s="13" t="s">
        <v>560</v>
      </c>
      <c r="GMT332" s="13" t="s">
        <v>560</v>
      </c>
      <c r="GMU332" s="13" t="s">
        <v>560</v>
      </c>
      <c r="GMV332" s="13" t="s">
        <v>560</v>
      </c>
      <c r="GMW332" s="13" t="s">
        <v>560</v>
      </c>
      <c r="GMX332" s="13" t="s">
        <v>560</v>
      </c>
      <c r="GMY332" s="13" t="s">
        <v>560</v>
      </c>
      <c r="GMZ332" s="13" t="s">
        <v>560</v>
      </c>
      <c r="GNA332" s="13" t="s">
        <v>560</v>
      </c>
      <c r="GNB332" s="13" t="s">
        <v>560</v>
      </c>
      <c r="GNC332" s="13" t="s">
        <v>560</v>
      </c>
      <c r="GND332" s="13" t="s">
        <v>560</v>
      </c>
      <c r="GNE332" s="13" t="s">
        <v>560</v>
      </c>
      <c r="GNF332" s="13" t="s">
        <v>560</v>
      </c>
      <c r="GNG332" s="13" t="s">
        <v>560</v>
      </c>
      <c r="GNH332" s="13" t="s">
        <v>560</v>
      </c>
      <c r="GNI332" s="13" t="s">
        <v>560</v>
      </c>
      <c r="GNJ332" s="13" t="s">
        <v>560</v>
      </c>
      <c r="GNK332" s="13" t="s">
        <v>560</v>
      </c>
      <c r="GNL332" s="13" t="s">
        <v>560</v>
      </c>
      <c r="GNM332" s="13" t="s">
        <v>560</v>
      </c>
      <c r="GNN332" s="13" t="s">
        <v>560</v>
      </c>
      <c r="GNO332" s="13" t="s">
        <v>560</v>
      </c>
      <c r="GNP332" s="13" t="s">
        <v>560</v>
      </c>
      <c r="GNQ332" s="13" t="s">
        <v>560</v>
      </c>
      <c r="GNR332" s="13" t="s">
        <v>560</v>
      </c>
      <c r="GNS332" s="13" t="s">
        <v>560</v>
      </c>
      <c r="GNT332" s="13" t="s">
        <v>560</v>
      </c>
      <c r="GNU332" s="13" t="s">
        <v>560</v>
      </c>
      <c r="GNV332" s="13" t="s">
        <v>560</v>
      </c>
      <c r="GNW332" s="13" t="s">
        <v>560</v>
      </c>
      <c r="GNX332" s="13" t="s">
        <v>560</v>
      </c>
      <c r="GNY332" s="13" t="s">
        <v>560</v>
      </c>
      <c r="GNZ332" s="13" t="s">
        <v>560</v>
      </c>
      <c r="GOA332" s="13" t="s">
        <v>560</v>
      </c>
      <c r="GOB332" s="13" t="s">
        <v>560</v>
      </c>
      <c r="GOC332" s="13" t="s">
        <v>560</v>
      </c>
      <c r="GOD332" s="13" t="s">
        <v>560</v>
      </c>
      <c r="GOE332" s="13" t="s">
        <v>560</v>
      </c>
      <c r="GOF332" s="13" t="s">
        <v>560</v>
      </c>
      <c r="GOG332" s="13" t="s">
        <v>560</v>
      </c>
      <c r="GOH332" s="13" t="s">
        <v>560</v>
      </c>
      <c r="GOI332" s="13" t="s">
        <v>560</v>
      </c>
      <c r="GOJ332" s="13" t="s">
        <v>560</v>
      </c>
      <c r="GOK332" s="13" t="s">
        <v>560</v>
      </c>
      <c r="GOL332" s="13" t="s">
        <v>560</v>
      </c>
      <c r="GOM332" s="13" t="s">
        <v>560</v>
      </c>
      <c r="GON332" s="13" t="s">
        <v>560</v>
      </c>
      <c r="GOO332" s="13" t="s">
        <v>560</v>
      </c>
      <c r="GOP332" s="13" t="s">
        <v>560</v>
      </c>
      <c r="GOQ332" s="13" t="s">
        <v>560</v>
      </c>
      <c r="GOR332" s="13" t="s">
        <v>560</v>
      </c>
      <c r="GOS332" s="13" t="s">
        <v>560</v>
      </c>
      <c r="GOT332" s="13" t="s">
        <v>560</v>
      </c>
      <c r="GOU332" s="13" t="s">
        <v>560</v>
      </c>
      <c r="GOV332" s="13" t="s">
        <v>560</v>
      </c>
      <c r="GOW332" s="13" t="s">
        <v>560</v>
      </c>
      <c r="GOX332" s="13" t="s">
        <v>560</v>
      </c>
      <c r="GOY332" s="13" t="s">
        <v>560</v>
      </c>
      <c r="GOZ332" s="13" t="s">
        <v>560</v>
      </c>
      <c r="GPA332" s="13" t="s">
        <v>560</v>
      </c>
      <c r="GPB332" s="13" t="s">
        <v>560</v>
      </c>
      <c r="GPC332" s="13" t="s">
        <v>560</v>
      </c>
      <c r="GPD332" s="13" t="s">
        <v>560</v>
      </c>
      <c r="GPE332" s="13" t="s">
        <v>560</v>
      </c>
      <c r="GPF332" s="13" t="s">
        <v>560</v>
      </c>
      <c r="GPG332" s="13" t="s">
        <v>560</v>
      </c>
      <c r="GPH332" s="13" t="s">
        <v>560</v>
      </c>
      <c r="GPI332" s="13" t="s">
        <v>560</v>
      </c>
      <c r="GPJ332" s="13" t="s">
        <v>560</v>
      </c>
      <c r="GPK332" s="13" t="s">
        <v>560</v>
      </c>
      <c r="GPL332" s="13" t="s">
        <v>560</v>
      </c>
      <c r="GPM332" s="13" t="s">
        <v>560</v>
      </c>
      <c r="GPN332" s="13" t="s">
        <v>560</v>
      </c>
      <c r="GPO332" s="13" t="s">
        <v>560</v>
      </c>
      <c r="GPP332" s="13" t="s">
        <v>560</v>
      </c>
      <c r="GPQ332" s="13" t="s">
        <v>560</v>
      </c>
      <c r="GPR332" s="13" t="s">
        <v>560</v>
      </c>
      <c r="GPS332" s="13" t="s">
        <v>560</v>
      </c>
      <c r="GPT332" s="13" t="s">
        <v>560</v>
      </c>
      <c r="GPU332" s="13" t="s">
        <v>560</v>
      </c>
      <c r="GPV332" s="13" t="s">
        <v>560</v>
      </c>
      <c r="GPW332" s="13" t="s">
        <v>560</v>
      </c>
      <c r="GPX332" s="13" t="s">
        <v>560</v>
      </c>
      <c r="GPY332" s="13" t="s">
        <v>560</v>
      </c>
      <c r="GPZ332" s="13" t="s">
        <v>560</v>
      </c>
      <c r="GQA332" s="13" t="s">
        <v>560</v>
      </c>
      <c r="GQB332" s="13" t="s">
        <v>560</v>
      </c>
      <c r="GQC332" s="13" t="s">
        <v>560</v>
      </c>
      <c r="GQD332" s="13" t="s">
        <v>560</v>
      </c>
      <c r="GQE332" s="13" t="s">
        <v>560</v>
      </c>
      <c r="GQF332" s="13" t="s">
        <v>560</v>
      </c>
      <c r="GQG332" s="13" t="s">
        <v>560</v>
      </c>
      <c r="GQH332" s="13" t="s">
        <v>560</v>
      </c>
      <c r="GQI332" s="13" t="s">
        <v>560</v>
      </c>
      <c r="GQJ332" s="13" t="s">
        <v>560</v>
      </c>
      <c r="GQK332" s="13" t="s">
        <v>560</v>
      </c>
      <c r="GQL332" s="13" t="s">
        <v>560</v>
      </c>
      <c r="GQM332" s="13" t="s">
        <v>560</v>
      </c>
      <c r="GQN332" s="13" t="s">
        <v>560</v>
      </c>
      <c r="GQO332" s="13" t="s">
        <v>560</v>
      </c>
      <c r="GQP332" s="13" t="s">
        <v>560</v>
      </c>
      <c r="GQQ332" s="13" t="s">
        <v>560</v>
      </c>
      <c r="GQR332" s="13" t="s">
        <v>560</v>
      </c>
      <c r="GQS332" s="13" t="s">
        <v>560</v>
      </c>
      <c r="GQT332" s="13" t="s">
        <v>560</v>
      </c>
      <c r="GQU332" s="13" t="s">
        <v>560</v>
      </c>
      <c r="GQV332" s="13" t="s">
        <v>560</v>
      </c>
      <c r="GQW332" s="13" t="s">
        <v>560</v>
      </c>
      <c r="GQX332" s="13" t="s">
        <v>560</v>
      </c>
      <c r="GQY332" s="13" t="s">
        <v>560</v>
      </c>
      <c r="GQZ332" s="13" t="s">
        <v>560</v>
      </c>
      <c r="GRA332" s="13" t="s">
        <v>560</v>
      </c>
      <c r="GRB332" s="13" t="s">
        <v>560</v>
      </c>
      <c r="GRC332" s="13" t="s">
        <v>560</v>
      </c>
      <c r="GRD332" s="13" t="s">
        <v>560</v>
      </c>
      <c r="GRE332" s="13" t="s">
        <v>560</v>
      </c>
      <c r="GRF332" s="13" t="s">
        <v>560</v>
      </c>
      <c r="GRG332" s="13" t="s">
        <v>560</v>
      </c>
      <c r="GRH332" s="13" t="s">
        <v>560</v>
      </c>
      <c r="GRI332" s="13" t="s">
        <v>560</v>
      </c>
      <c r="GRJ332" s="13" t="s">
        <v>560</v>
      </c>
      <c r="GRK332" s="13" t="s">
        <v>560</v>
      </c>
      <c r="GRL332" s="13" t="s">
        <v>560</v>
      </c>
      <c r="GRM332" s="13" t="s">
        <v>560</v>
      </c>
      <c r="GRN332" s="13" t="s">
        <v>560</v>
      </c>
      <c r="GRO332" s="13" t="s">
        <v>560</v>
      </c>
      <c r="GRP332" s="13" t="s">
        <v>560</v>
      </c>
      <c r="GRQ332" s="13" t="s">
        <v>560</v>
      </c>
      <c r="GRR332" s="13" t="s">
        <v>560</v>
      </c>
      <c r="GRS332" s="13" t="s">
        <v>560</v>
      </c>
      <c r="GRT332" s="13" t="s">
        <v>560</v>
      </c>
      <c r="GRU332" s="13" t="s">
        <v>560</v>
      </c>
      <c r="GRV332" s="13" t="s">
        <v>560</v>
      </c>
      <c r="GRW332" s="13" t="s">
        <v>560</v>
      </c>
      <c r="GRX332" s="13" t="s">
        <v>560</v>
      </c>
      <c r="GRY332" s="13" t="s">
        <v>560</v>
      </c>
      <c r="GRZ332" s="13" t="s">
        <v>560</v>
      </c>
      <c r="GSA332" s="13" t="s">
        <v>560</v>
      </c>
      <c r="GSB332" s="13" t="s">
        <v>560</v>
      </c>
      <c r="GSC332" s="13" t="s">
        <v>560</v>
      </c>
      <c r="GSD332" s="13" t="s">
        <v>560</v>
      </c>
      <c r="GSE332" s="13" t="s">
        <v>560</v>
      </c>
      <c r="GSF332" s="13" t="s">
        <v>560</v>
      </c>
      <c r="GSG332" s="13" t="s">
        <v>560</v>
      </c>
      <c r="GSH332" s="13" t="s">
        <v>560</v>
      </c>
      <c r="GSI332" s="13" t="s">
        <v>560</v>
      </c>
      <c r="GSJ332" s="13" t="s">
        <v>560</v>
      </c>
      <c r="GSK332" s="13" t="s">
        <v>560</v>
      </c>
      <c r="GSL332" s="13" t="s">
        <v>560</v>
      </c>
      <c r="GSM332" s="13" t="s">
        <v>560</v>
      </c>
      <c r="GSN332" s="13" t="s">
        <v>560</v>
      </c>
      <c r="GSO332" s="13" t="s">
        <v>560</v>
      </c>
      <c r="GSP332" s="13" t="s">
        <v>560</v>
      </c>
      <c r="GSQ332" s="13" t="s">
        <v>560</v>
      </c>
      <c r="GSR332" s="13" t="s">
        <v>560</v>
      </c>
      <c r="GSS332" s="13" t="s">
        <v>560</v>
      </c>
      <c r="GST332" s="13" t="s">
        <v>560</v>
      </c>
      <c r="GSU332" s="13" t="s">
        <v>560</v>
      </c>
      <c r="GSV332" s="13" t="s">
        <v>560</v>
      </c>
      <c r="GSW332" s="13" t="s">
        <v>560</v>
      </c>
      <c r="GSX332" s="13" t="s">
        <v>560</v>
      </c>
      <c r="GSY332" s="13" t="s">
        <v>560</v>
      </c>
      <c r="GSZ332" s="13" t="s">
        <v>560</v>
      </c>
      <c r="GTA332" s="13" t="s">
        <v>560</v>
      </c>
      <c r="GTB332" s="13" t="s">
        <v>560</v>
      </c>
      <c r="GTC332" s="13" t="s">
        <v>560</v>
      </c>
      <c r="GTD332" s="13" t="s">
        <v>560</v>
      </c>
      <c r="GTE332" s="13" t="s">
        <v>560</v>
      </c>
      <c r="GTF332" s="13" t="s">
        <v>560</v>
      </c>
      <c r="GTG332" s="13" t="s">
        <v>560</v>
      </c>
      <c r="GTH332" s="13" t="s">
        <v>560</v>
      </c>
      <c r="GTI332" s="13" t="s">
        <v>560</v>
      </c>
      <c r="GTJ332" s="13" t="s">
        <v>560</v>
      </c>
      <c r="GTK332" s="13" t="s">
        <v>560</v>
      </c>
      <c r="GTL332" s="13" t="s">
        <v>560</v>
      </c>
      <c r="GTM332" s="13" t="s">
        <v>560</v>
      </c>
      <c r="GTN332" s="13" t="s">
        <v>560</v>
      </c>
      <c r="GTO332" s="13" t="s">
        <v>560</v>
      </c>
      <c r="GTP332" s="13" t="s">
        <v>560</v>
      </c>
      <c r="GTQ332" s="13" t="s">
        <v>560</v>
      </c>
      <c r="GTR332" s="13" t="s">
        <v>560</v>
      </c>
      <c r="GTS332" s="13" t="s">
        <v>560</v>
      </c>
      <c r="GTT332" s="13" t="s">
        <v>560</v>
      </c>
      <c r="GTU332" s="13" t="s">
        <v>560</v>
      </c>
      <c r="GTV332" s="13" t="s">
        <v>560</v>
      </c>
      <c r="GTW332" s="13" t="s">
        <v>560</v>
      </c>
      <c r="GTX332" s="13" t="s">
        <v>560</v>
      </c>
      <c r="GTY332" s="13" t="s">
        <v>560</v>
      </c>
      <c r="GTZ332" s="13" t="s">
        <v>560</v>
      </c>
      <c r="GUA332" s="13" t="s">
        <v>560</v>
      </c>
      <c r="GUB332" s="13" t="s">
        <v>560</v>
      </c>
      <c r="GUC332" s="13" t="s">
        <v>560</v>
      </c>
      <c r="GUD332" s="13" t="s">
        <v>560</v>
      </c>
      <c r="GUE332" s="13" t="s">
        <v>560</v>
      </c>
      <c r="GUF332" s="13" t="s">
        <v>560</v>
      </c>
      <c r="GUG332" s="13" t="s">
        <v>560</v>
      </c>
      <c r="GUH332" s="13" t="s">
        <v>560</v>
      </c>
      <c r="GUI332" s="13" t="s">
        <v>560</v>
      </c>
      <c r="GUJ332" s="13" t="s">
        <v>560</v>
      </c>
      <c r="GUK332" s="13" t="s">
        <v>560</v>
      </c>
      <c r="GUL332" s="13" t="s">
        <v>560</v>
      </c>
      <c r="GUM332" s="13" t="s">
        <v>560</v>
      </c>
      <c r="GUN332" s="13" t="s">
        <v>560</v>
      </c>
      <c r="GUO332" s="13" t="s">
        <v>560</v>
      </c>
      <c r="GUP332" s="13" t="s">
        <v>560</v>
      </c>
      <c r="GUQ332" s="13" t="s">
        <v>560</v>
      </c>
      <c r="GUR332" s="13" t="s">
        <v>560</v>
      </c>
      <c r="GUS332" s="13" t="s">
        <v>560</v>
      </c>
      <c r="GUT332" s="13" t="s">
        <v>560</v>
      </c>
      <c r="GUU332" s="13" t="s">
        <v>560</v>
      </c>
      <c r="GUV332" s="13" t="s">
        <v>560</v>
      </c>
      <c r="GUW332" s="13" t="s">
        <v>560</v>
      </c>
      <c r="GUX332" s="13" t="s">
        <v>560</v>
      </c>
      <c r="GUY332" s="13" t="s">
        <v>560</v>
      </c>
      <c r="GUZ332" s="13" t="s">
        <v>560</v>
      </c>
      <c r="GVA332" s="13" t="s">
        <v>560</v>
      </c>
      <c r="GVB332" s="13" t="s">
        <v>560</v>
      </c>
      <c r="GVC332" s="13" t="s">
        <v>560</v>
      </c>
      <c r="GVD332" s="13" t="s">
        <v>560</v>
      </c>
      <c r="GVE332" s="13" t="s">
        <v>560</v>
      </c>
      <c r="GVF332" s="13" t="s">
        <v>560</v>
      </c>
      <c r="GVG332" s="13" t="s">
        <v>560</v>
      </c>
      <c r="GVH332" s="13" t="s">
        <v>560</v>
      </c>
      <c r="GVI332" s="13" t="s">
        <v>560</v>
      </c>
      <c r="GVJ332" s="13" t="s">
        <v>560</v>
      </c>
      <c r="GVK332" s="13" t="s">
        <v>560</v>
      </c>
      <c r="GVL332" s="13" t="s">
        <v>560</v>
      </c>
      <c r="GVM332" s="13" t="s">
        <v>560</v>
      </c>
      <c r="GVN332" s="13" t="s">
        <v>560</v>
      </c>
      <c r="GVO332" s="13" t="s">
        <v>560</v>
      </c>
      <c r="GVP332" s="13" t="s">
        <v>560</v>
      </c>
      <c r="GVQ332" s="13" t="s">
        <v>560</v>
      </c>
      <c r="GVR332" s="13" t="s">
        <v>560</v>
      </c>
      <c r="GVS332" s="13" t="s">
        <v>560</v>
      </c>
      <c r="GVT332" s="13" t="s">
        <v>560</v>
      </c>
      <c r="GVU332" s="13" t="s">
        <v>560</v>
      </c>
      <c r="GVV332" s="13" t="s">
        <v>560</v>
      </c>
      <c r="GVW332" s="13" t="s">
        <v>560</v>
      </c>
      <c r="GVX332" s="13" t="s">
        <v>560</v>
      </c>
      <c r="GVY332" s="13" t="s">
        <v>560</v>
      </c>
      <c r="GVZ332" s="13" t="s">
        <v>560</v>
      </c>
      <c r="GWA332" s="13" t="s">
        <v>560</v>
      </c>
      <c r="GWB332" s="13" t="s">
        <v>560</v>
      </c>
      <c r="GWC332" s="13" t="s">
        <v>560</v>
      </c>
      <c r="GWD332" s="13" t="s">
        <v>560</v>
      </c>
      <c r="GWE332" s="13" t="s">
        <v>560</v>
      </c>
      <c r="GWF332" s="13" t="s">
        <v>560</v>
      </c>
      <c r="GWG332" s="13" t="s">
        <v>560</v>
      </c>
      <c r="GWH332" s="13" t="s">
        <v>560</v>
      </c>
      <c r="GWI332" s="13" t="s">
        <v>560</v>
      </c>
      <c r="GWJ332" s="13" t="s">
        <v>560</v>
      </c>
      <c r="GWK332" s="13" t="s">
        <v>560</v>
      </c>
      <c r="GWL332" s="13" t="s">
        <v>560</v>
      </c>
      <c r="GWM332" s="13" t="s">
        <v>560</v>
      </c>
      <c r="GWN332" s="13" t="s">
        <v>560</v>
      </c>
      <c r="GWO332" s="13" t="s">
        <v>560</v>
      </c>
      <c r="GWP332" s="13" t="s">
        <v>560</v>
      </c>
      <c r="GWQ332" s="13" t="s">
        <v>560</v>
      </c>
      <c r="GWR332" s="13" t="s">
        <v>560</v>
      </c>
      <c r="GWS332" s="13" t="s">
        <v>560</v>
      </c>
      <c r="GWT332" s="13" t="s">
        <v>560</v>
      </c>
      <c r="GWU332" s="13" t="s">
        <v>560</v>
      </c>
      <c r="GWV332" s="13" t="s">
        <v>560</v>
      </c>
      <c r="GWW332" s="13" t="s">
        <v>560</v>
      </c>
      <c r="GWX332" s="13" t="s">
        <v>560</v>
      </c>
      <c r="GWY332" s="13" t="s">
        <v>560</v>
      </c>
      <c r="GWZ332" s="13" t="s">
        <v>560</v>
      </c>
      <c r="GXA332" s="13" t="s">
        <v>560</v>
      </c>
      <c r="GXB332" s="13" t="s">
        <v>560</v>
      </c>
      <c r="GXC332" s="13" t="s">
        <v>560</v>
      </c>
      <c r="GXD332" s="13" t="s">
        <v>560</v>
      </c>
      <c r="GXE332" s="13" t="s">
        <v>560</v>
      </c>
      <c r="GXF332" s="13" t="s">
        <v>560</v>
      </c>
      <c r="GXG332" s="13" t="s">
        <v>560</v>
      </c>
      <c r="GXH332" s="13" t="s">
        <v>560</v>
      </c>
      <c r="GXI332" s="13" t="s">
        <v>560</v>
      </c>
      <c r="GXJ332" s="13" t="s">
        <v>560</v>
      </c>
      <c r="GXK332" s="13" t="s">
        <v>560</v>
      </c>
      <c r="GXL332" s="13" t="s">
        <v>560</v>
      </c>
      <c r="GXM332" s="13" t="s">
        <v>560</v>
      </c>
      <c r="GXN332" s="13" t="s">
        <v>560</v>
      </c>
      <c r="GXO332" s="13" t="s">
        <v>560</v>
      </c>
      <c r="GXP332" s="13" t="s">
        <v>560</v>
      </c>
      <c r="GXQ332" s="13" t="s">
        <v>560</v>
      </c>
      <c r="GXR332" s="13" t="s">
        <v>560</v>
      </c>
      <c r="GXS332" s="13" t="s">
        <v>560</v>
      </c>
      <c r="GXT332" s="13" t="s">
        <v>560</v>
      </c>
      <c r="GXU332" s="13" t="s">
        <v>560</v>
      </c>
      <c r="GXV332" s="13" t="s">
        <v>560</v>
      </c>
      <c r="GXW332" s="13" t="s">
        <v>560</v>
      </c>
      <c r="GXX332" s="13" t="s">
        <v>560</v>
      </c>
      <c r="GXY332" s="13" t="s">
        <v>560</v>
      </c>
      <c r="GXZ332" s="13" t="s">
        <v>560</v>
      </c>
      <c r="GYA332" s="13" t="s">
        <v>560</v>
      </c>
      <c r="GYB332" s="13" t="s">
        <v>560</v>
      </c>
      <c r="GYC332" s="13" t="s">
        <v>560</v>
      </c>
      <c r="GYD332" s="13" t="s">
        <v>560</v>
      </c>
      <c r="GYE332" s="13" t="s">
        <v>560</v>
      </c>
      <c r="GYF332" s="13" t="s">
        <v>560</v>
      </c>
      <c r="GYG332" s="13" t="s">
        <v>560</v>
      </c>
      <c r="GYH332" s="13" t="s">
        <v>560</v>
      </c>
      <c r="GYI332" s="13" t="s">
        <v>560</v>
      </c>
      <c r="GYJ332" s="13" t="s">
        <v>560</v>
      </c>
      <c r="GYK332" s="13" t="s">
        <v>560</v>
      </c>
      <c r="GYL332" s="13" t="s">
        <v>560</v>
      </c>
      <c r="GYM332" s="13" t="s">
        <v>560</v>
      </c>
      <c r="GYN332" s="13" t="s">
        <v>560</v>
      </c>
      <c r="GYO332" s="13" t="s">
        <v>560</v>
      </c>
      <c r="GYP332" s="13" t="s">
        <v>560</v>
      </c>
      <c r="GYQ332" s="13" t="s">
        <v>560</v>
      </c>
      <c r="GYR332" s="13" t="s">
        <v>560</v>
      </c>
      <c r="GYS332" s="13" t="s">
        <v>560</v>
      </c>
      <c r="GYT332" s="13" t="s">
        <v>560</v>
      </c>
      <c r="GYU332" s="13" t="s">
        <v>560</v>
      </c>
      <c r="GYV332" s="13" t="s">
        <v>560</v>
      </c>
      <c r="GYW332" s="13" t="s">
        <v>560</v>
      </c>
      <c r="GYX332" s="13" t="s">
        <v>560</v>
      </c>
      <c r="GYY332" s="13" t="s">
        <v>560</v>
      </c>
      <c r="GYZ332" s="13" t="s">
        <v>560</v>
      </c>
      <c r="GZA332" s="13" t="s">
        <v>560</v>
      </c>
      <c r="GZB332" s="13" t="s">
        <v>560</v>
      </c>
      <c r="GZC332" s="13" t="s">
        <v>560</v>
      </c>
      <c r="GZD332" s="13" t="s">
        <v>560</v>
      </c>
      <c r="GZE332" s="13" t="s">
        <v>560</v>
      </c>
      <c r="GZF332" s="13" t="s">
        <v>560</v>
      </c>
      <c r="GZG332" s="13" t="s">
        <v>560</v>
      </c>
      <c r="GZH332" s="13" t="s">
        <v>560</v>
      </c>
      <c r="GZI332" s="13" t="s">
        <v>560</v>
      </c>
      <c r="GZJ332" s="13" t="s">
        <v>560</v>
      </c>
      <c r="GZK332" s="13" t="s">
        <v>560</v>
      </c>
      <c r="GZL332" s="13" t="s">
        <v>560</v>
      </c>
      <c r="GZM332" s="13" t="s">
        <v>560</v>
      </c>
      <c r="GZN332" s="13" t="s">
        <v>560</v>
      </c>
      <c r="GZO332" s="13" t="s">
        <v>560</v>
      </c>
      <c r="GZP332" s="13" t="s">
        <v>560</v>
      </c>
      <c r="GZQ332" s="13" t="s">
        <v>560</v>
      </c>
      <c r="GZR332" s="13" t="s">
        <v>560</v>
      </c>
      <c r="GZS332" s="13" t="s">
        <v>560</v>
      </c>
      <c r="GZT332" s="13" t="s">
        <v>560</v>
      </c>
      <c r="GZU332" s="13" t="s">
        <v>560</v>
      </c>
      <c r="GZV332" s="13" t="s">
        <v>560</v>
      </c>
      <c r="GZW332" s="13" t="s">
        <v>560</v>
      </c>
      <c r="GZX332" s="13" t="s">
        <v>560</v>
      </c>
      <c r="GZY332" s="13" t="s">
        <v>560</v>
      </c>
      <c r="GZZ332" s="13" t="s">
        <v>560</v>
      </c>
      <c r="HAA332" s="13" t="s">
        <v>560</v>
      </c>
      <c r="HAB332" s="13" t="s">
        <v>560</v>
      </c>
      <c r="HAC332" s="13" t="s">
        <v>560</v>
      </c>
      <c r="HAD332" s="13" t="s">
        <v>560</v>
      </c>
      <c r="HAE332" s="13" t="s">
        <v>560</v>
      </c>
      <c r="HAF332" s="13" t="s">
        <v>560</v>
      </c>
      <c r="HAG332" s="13" t="s">
        <v>560</v>
      </c>
      <c r="HAH332" s="13" t="s">
        <v>560</v>
      </c>
      <c r="HAI332" s="13" t="s">
        <v>560</v>
      </c>
      <c r="HAJ332" s="13" t="s">
        <v>560</v>
      </c>
      <c r="HAK332" s="13" t="s">
        <v>560</v>
      </c>
      <c r="HAL332" s="13" t="s">
        <v>560</v>
      </c>
      <c r="HAM332" s="13" t="s">
        <v>560</v>
      </c>
      <c r="HAN332" s="13" t="s">
        <v>560</v>
      </c>
      <c r="HAO332" s="13" t="s">
        <v>560</v>
      </c>
      <c r="HAP332" s="13" t="s">
        <v>560</v>
      </c>
      <c r="HAQ332" s="13" t="s">
        <v>560</v>
      </c>
      <c r="HAR332" s="13" t="s">
        <v>560</v>
      </c>
      <c r="HAS332" s="13" t="s">
        <v>560</v>
      </c>
      <c r="HAT332" s="13" t="s">
        <v>560</v>
      </c>
      <c r="HAU332" s="13" t="s">
        <v>560</v>
      </c>
      <c r="HAV332" s="13" t="s">
        <v>560</v>
      </c>
      <c r="HAW332" s="13" t="s">
        <v>560</v>
      </c>
      <c r="HAX332" s="13" t="s">
        <v>560</v>
      </c>
      <c r="HAY332" s="13" t="s">
        <v>560</v>
      </c>
      <c r="HAZ332" s="13" t="s">
        <v>560</v>
      </c>
      <c r="HBA332" s="13" t="s">
        <v>560</v>
      </c>
      <c r="HBB332" s="13" t="s">
        <v>560</v>
      </c>
      <c r="HBC332" s="13" t="s">
        <v>560</v>
      </c>
      <c r="HBD332" s="13" t="s">
        <v>560</v>
      </c>
      <c r="HBE332" s="13" t="s">
        <v>560</v>
      </c>
      <c r="HBF332" s="13" t="s">
        <v>560</v>
      </c>
      <c r="HBG332" s="13" t="s">
        <v>560</v>
      </c>
      <c r="HBH332" s="13" t="s">
        <v>560</v>
      </c>
      <c r="HBI332" s="13" t="s">
        <v>560</v>
      </c>
      <c r="HBJ332" s="13" t="s">
        <v>560</v>
      </c>
      <c r="HBK332" s="13" t="s">
        <v>560</v>
      </c>
      <c r="HBL332" s="13" t="s">
        <v>560</v>
      </c>
      <c r="HBM332" s="13" t="s">
        <v>560</v>
      </c>
      <c r="HBN332" s="13" t="s">
        <v>560</v>
      </c>
      <c r="HBO332" s="13" t="s">
        <v>560</v>
      </c>
      <c r="HBP332" s="13" t="s">
        <v>560</v>
      </c>
      <c r="HBQ332" s="13" t="s">
        <v>560</v>
      </c>
      <c r="HBR332" s="13" t="s">
        <v>560</v>
      </c>
      <c r="HBS332" s="13" t="s">
        <v>560</v>
      </c>
      <c r="HBT332" s="13" t="s">
        <v>560</v>
      </c>
      <c r="HBU332" s="13" t="s">
        <v>560</v>
      </c>
      <c r="HBV332" s="13" t="s">
        <v>560</v>
      </c>
      <c r="HBW332" s="13" t="s">
        <v>560</v>
      </c>
      <c r="HBX332" s="13" t="s">
        <v>560</v>
      </c>
      <c r="HBY332" s="13" t="s">
        <v>560</v>
      </c>
      <c r="HBZ332" s="13" t="s">
        <v>560</v>
      </c>
      <c r="HCA332" s="13" t="s">
        <v>560</v>
      </c>
      <c r="HCB332" s="13" t="s">
        <v>560</v>
      </c>
      <c r="HCC332" s="13" t="s">
        <v>560</v>
      </c>
      <c r="HCD332" s="13" t="s">
        <v>560</v>
      </c>
      <c r="HCE332" s="13" t="s">
        <v>560</v>
      </c>
      <c r="HCF332" s="13" t="s">
        <v>560</v>
      </c>
      <c r="HCG332" s="13" t="s">
        <v>560</v>
      </c>
      <c r="HCH332" s="13" t="s">
        <v>560</v>
      </c>
      <c r="HCI332" s="13" t="s">
        <v>560</v>
      </c>
      <c r="HCJ332" s="13" t="s">
        <v>560</v>
      </c>
      <c r="HCK332" s="13" t="s">
        <v>560</v>
      </c>
      <c r="HCL332" s="13" t="s">
        <v>560</v>
      </c>
      <c r="HCM332" s="13" t="s">
        <v>560</v>
      </c>
      <c r="HCN332" s="13" t="s">
        <v>560</v>
      </c>
      <c r="HCO332" s="13" t="s">
        <v>560</v>
      </c>
      <c r="HCP332" s="13" t="s">
        <v>560</v>
      </c>
      <c r="HCQ332" s="13" t="s">
        <v>560</v>
      </c>
      <c r="HCR332" s="13" t="s">
        <v>560</v>
      </c>
      <c r="HCS332" s="13" t="s">
        <v>560</v>
      </c>
      <c r="HCT332" s="13" t="s">
        <v>560</v>
      </c>
      <c r="HCU332" s="13" t="s">
        <v>560</v>
      </c>
      <c r="HCV332" s="13" t="s">
        <v>560</v>
      </c>
      <c r="HCW332" s="13" t="s">
        <v>560</v>
      </c>
      <c r="HCX332" s="13" t="s">
        <v>560</v>
      </c>
      <c r="HCY332" s="13" t="s">
        <v>560</v>
      </c>
      <c r="HCZ332" s="13" t="s">
        <v>560</v>
      </c>
      <c r="HDA332" s="13" t="s">
        <v>560</v>
      </c>
      <c r="HDB332" s="13" t="s">
        <v>560</v>
      </c>
      <c r="HDC332" s="13" t="s">
        <v>560</v>
      </c>
      <c r="HDD332" s="13" t="s">
        <v>560</v>
      </c>
      <c r="HDE332" s="13" t="s">
        <v>560</v>
      </c>
      <c r="HDF332" s="13" t="s">
        <v>560</v>
      </c>
      <c r="HDG332" s="13" t="s">
        <v>560</v>
      </c>
      <c r="HDH332" s="13" t="s">
        <v>560</v>
      </c>
      <c r="HDI332" s="13" t="s">
        <v>560</v>
      </c>
      <c r="HDJ332" s="13" t="s">
        <v>560</v>
      </c>
      <c r="HDK332" s="13" t="s">
        <v>560</v>
      </c>
      <c r="HDL332" s="13" t="s">
        <v>560</v>
      </c>
      <c r="HDM332" s="13" t="s">
        <v>560</v>
      </c>
      <c r="HDN332" s="13" t="s">
        <v>560</v>
      </c>
      <c r="HDO332" s="13" t="s">
        <v>560</v>
      </c>
      <c r="HDP332" s="13" t="s">
        <v>560</v>
      </c>
      <c r="HDQ332" s="13" t="s">
        <v>560</v>
      </c>
      <c r="HDR332" s="13" t="s">
        <v>560</v>
      </c>
      <c r="HDS332" s="13" t="s">
        <v>560</v>
      </c>
      <c r="HDT332" s="13" t="s">
        <v>560</v>
      </c>
      <c r="HDU332" s="13" t="s">
        <v>560</v>
      </c>
      <c r="HDV332" s="13" t="s">
        <v>560</v>
      </c>
      <c r="HDW332" s="13" t="s">
        <v>560</v>
      </c>
      <c r="HDX332" s="13" t="s">
        <v>560</v>
      </c>
      <c r="HDY332" s="13" t="s">
        <v>560</v>
      </c>
      <c r="HDZ332" s="13" t="s">
        <v>560</v>
      </c>
      <c r="HEA332" s="13" t="s">
        <v>560</v>
      </c>
      <c r="HEB332" s="13" t="s">
        <v>560</v>
      </c>
      <c r="HEC332" s="13" t="s">
        <v>560</v>
      </c>
      <c r="HED332" s="13" t="s">
        <v>560</v>
      </c>
      <c r="HEE332" s="13" t="s">
        <v>560</v>
      </c>
      <c r="HEF332" s="13" t="s">
        <v>560</v>
      </c>
      <c r="HEG332" s="13" t="s">
        <v>560</v>
      </c>
      <c r="HEH332" s="13" t="s">
        <v>560</v>
      </c>
      <c r="HEI332" s="13" t="s">
        <v>560</v>
      </c>
      <c r="HEJ332" s="13" t="s">
        <v>560</v>
      </c>
      <c r="HEK332" s="13" t="s">
        <v>560</v>
      </c>
      <c r="HEL332" s="13" t="s">
        <v>560</v>
      </c>
      <c r="HEM332" s="13" t="s">
        <v>560</v>
      </c>
      <c r="HEN332" s="13" t="s">
        <v>560</v>
      </c>
      <c r="HEO332" s="13" t="s">
        <v>560</v>
      </c>
      <c r="HEP332" s="13" t="s">
        <v>560</v>
      </c>
      <c r="HEQ332" s="13" t="s">
        <v>560</v>
      </c>
      <c r="HER332" s="13" t="s">
        <v>560</v>
      </c>
      <c r="HES332" s="13" t="s">
        <v>560</v>
      </c>
      <c r="HET332" s="13" t="s">
        <v>560</v>
      </c>
      <c r="HEU332" s="13" t="s">
        <v>560</v>
      </c>
      <c r="HEV332" s="13" t="s">
        <v>560</v>
      </c>
      <c r="HEW332" s="13" t="s">
        <v>560</v>
      </c>
      <c r="HEX332" s="13" t="s">
        <v>560</v>
      </c>
      <c r="HEY332" s="13" t="s">
        <v>560</v>
      </c>
      <c r="HEZ332" s="13" t="s">
        <v>560</v>
      </c>
      <c r="HFA332" s="13" t="s">
        <v>560</v>
      </c>
      <c r="HFB332" s="13" t="s">
        <v>560</v>
      </c>
      <c r="HFC332" s="13" t="s">
        <v>560</v>
      </c>
      <c r="HFD332" s="13" t="s">
        <v>560</v>
      </c>
      <c r="HFE332" s="13" t="s">
        <v>560</v>
      </c>
      <c r="HFF332" s="13" t="s">
        <v>560</v>
      </c>
      <c r="HFG332" s="13" t="s">
        <v>560</v>
      </c>
      <c r="HFH332" s="13" t="s">
        <v>560</v>
      </c>
      <c r="HFI332" s="13" t="s">
        <v>560</v>
      </c>
      <c r="HFJ332" s="13" t="s">
        <v>560</v>
      </c>
      <c r="HFK332" s="13" t="s">
        <v>560</v>
      </c>
      <c r="HFL332" s="13" t="s">
        <v>560</v>
      </c>
      <c r="HFM332" s="13" t="s">
        <v>560</v>
      </c>
      <c r="HFN332" s="13" t="s">
        <v>560</v>
      </c>
      <c r="HFO332" s="13" t="s">
        <v>560</v>
      </c>
      <c r="HFP332" s="13" t="s">
        <v>560</v>
      </c>
      <c r="HFQ332" s="13" t="s">
        <v>560</v>
      </c>
      <c r="HFR332" s="13" t="s">
        <v>560</v>
      </c>
      <c r="HFS332" s="13" t="s">
        <v>560</v>
      </c>
      <c r="HFT332" s="13" t="s">
        <v>560</v>
      </c>
      <c r="HFU332" s="13" t="s">
        <v>560</v>
      </c>
      <c r="HFV332" s="13" t="s">
        <v>560</v>
      </c>
      <c r="HFW332" s="13" t="s">
        <v>560</v>
      </c>
      <c r="HFX332" s="13" t="s">
        <v>560</v>
      </c>
      <c r="HFY332" s="13" t="s">
        <v>560</v>
      </c>
      <c r="HFZ332" s="13" t="s">
        <v>560</v>
      </c>
      <c r="HGA332" s="13" t="s">
        <v>560</v>
      </c>
      <c r="HGB332" s="13" t="s">
        <v>560</v>
      </c>
      <c r="HGC332" s="13" t="s">
        <v>560</v>
      </c>
      <c r="HGD332" s="13" t="s">
        <v>560</v>
      </c>
      <c r="HGE332" s="13" t="s">
        <v>560</v>
      </c>
      <c r="HGF332" s="13" t="s">
        <v>560</v>
      </c>
      <c r="HGG332" s="13" t="s">
        <v>560</v>
      </c>
      <c r="HGH332" s="13" t="s">
        <v>560</v>
      </c>
      <c r="HGI332" s="13" t="s">
        <v>560</v>
      </c>
      <c r="HGJ332" s="13" t="s">
        <v>560</v>
      </c>
      <c r="HGK332" s="13" t="s">
        <v>560</v>
      </c>
      <c r="HGL332" s="13" t="s">
        <v>560</v>
      </c>
      <c r="HGM332" s="13" t="s">
        <v>560</v>
      </c>
      <c r="HGN332" s="13" t="s">
        <v>560</v>
      </c>
      <c r="HGO332" s="13" t="s">
        <v>560</v>
      </c>
      <c r="HGP332" s="13" t="s">
        <v>560</v>
      </c>
      <c r="HGQ332" s="13" t="s">
        <v>560</v>
      </c>
      <c r="HGR332" s="13" t="s">
        <v>560</v>
      </c>
      <c r="HGS332" s="13" t="s">
        <v>560</v>
      </c>
      <c r="HGT332" s="13" t="s">
        <v>560</v>
      </c>
      <c r="HGU332" s="13" t="s">
        <v>560</v>
      </c>
      <c r="HGV332" s="13" t="s">
        <v>560</v>
      </c>
      <c r="HGW332" s="13" t="s">
        <v>560</v>
      </c>
      <c r="HGX332" s="13" t="s">
        <v>560</v>
      </c>
      <c r="HGY332" s="13" t="s">
        <v>560</v>
      </c>
      <c r="HGZ332" s="13" t="s">
        <v>560</v>
      </c>
      <c r="HHA332" s="13" t="s">
        <v>560</v>
      </c>
      <c r="HHB332" s="13" t="s">
        <v>560</v>
      </c>
      <c r="HHC332" s="13" t="s">
        <v>560</v>
      </c>
      <c r="HHD332" s="13" t="s">
        <v>560</v>
      </c>
      <c r="HHE332" s="13" t="s">
        <v>560</v>
      </c>
      <c r="HHF332" s="13" t="s">
        <v>560</v>
      </c>
      <c r="HHG332" s="13" t="s">
        <v>560</v>
      </c>
      <c r="HHH332" s="13" t="s">
        <v>560</v>
      </c>
      <c r="HHI332" s="13" t="s">
        <v>560</v>
      </c>
      <c r="HHJ332" s="13" t="s">
        <v>560</v>
      </c>
      <c r="HHK332" s="13" t="s">
        <v>560</v>
      </c>
      <c r="HHL332" s="13" t="s">
        <v>560</v>
      </c>
      <c r="HHM332" s="13" t="s">
        <v>560</v>
      </c>
      <c r="HHN332" s="13" t="s">
        <v>560</v>
      </c>
      <c r="HHO332" s="13" t="s">
        <v>560</v>
      </c>
      <c r="HHP332" s="13" t="s">
        <v>560</v>
      </c>
      <c r="HHQ332" s="13" t="s">
        <v>560</v>
      </c>
      <c r="HHR332" s="13" t="s">
        <v>560</v>
      </c>
      <c r="HHS332" s="13" t="s">
        <v>560</v>
      </c>
      <c r="HHT332" s="13" t="s">
        <v>560</v>
      </c>
      <c r="HHU332" s="13" t="s">
        <v>560</v>
      </c>
      <c r="HHV332" s="13" t="s">
        <v>560</v>
      </c>
      <c r="HHW332" s="13" t="s">
        <v>560</v>
      </c>
      <c r="HHX332" s="13" t="s">
        <v>560</v>
      </c>
      <c r="HHY332" s="13" t="s">
        <v>560</v>
      </c>
      <c r="HHZ332" s="13" t="s">
        <v>560</v>
      </c>
      <c r="HIA332" s="13" t="s">
        <v>560</v>
      </c>
      <c r="HIB332" s="13" t="s">
        <v>560</v>
      </c>
      <c r="HIC332" s="13" t="s">
        <v>560</v>
      </c>
      <c r="HID332" s="13" t="s">
        <v>560</v>
      </c>
      <c r="HIE332" s="13" t="s">
        <v>560</v>
      </c>
      <c r="HIF332" s="13" t="s">
        <v>560</v>
      </c>
      <c r="HIG332" s="13" t="s">
        <v>560</v>
      </c>
      <c r="HIH332" s="13" t="s">
        <v>560</v>
      </c>
      <c r="HII332" s="13" t="s">
        <v>560</v>
      </c>
      <c r="HIJ332" s="13" t="s">
        <v>560</v>
      </c>
      <c r="HIK332" s="13" t="s">
        <v>560</v>
      </c>
      <c r="HIL332" s="13" t="s">
        <v>560</v>
      </c>
      <c r="HIM332" s="13" t="s">
        <v>560</v>
      </c>
      <c r="HIN332" s="13" t="s">
        <v>560</v>
      </c>
      <c r="HIO332" s="13" t="s">
        <v>560</v>
      </c>
      <c r="HIP332" s="13" t="s">
        <v>560</v>
      </c>
      <c r="HIQ332" s="13" t="s">
        <v>560</v>
      </c>
      <c r="HIR332" s="13" t="s">
        <v>560</v>
      </c>
      <c r="HIS332" s="13" t="s">
        <v>560</v>
      </c>
      <c r="HIT332" s="13" t="s">
        <v>560</v>
      </c>
      <c r="HIU332" s="13" t="s">
        <v>560</v>
      </c>
      <c r="HIV332" s="13" t="s">
        <v>560</v>
      </c>
      <c r="HIW332" s="13" t="s">
        <v>560</v>
      </c>
      <c r="HIX332" s="13" t="s">
        <v>560</v>
      </c>
      <c r="HIY332" s="13" t="s">
        <v>560</v>
      </c>
      <c r="HIZ332" s="13" t="s">
        <v>560</v>
      </c>
      <c r="HJA332" s="13" t="s">
        <v>560</v>
      </c>
      <c r="HJB332" s="13" t="s">
        <v>560</v>
      </c>
      <c r="HJC332" s="13" t="s">
        <v>560</v>
      </c>
      <c r="HJD332" s="13" t="s">
        <v>560</v>
      </c>
      <c r="HJE332" s="13" t="s">
        <v>560</v>
      </c>
      <c r="HJF332" s="13" t="s">
        <v>560</v>
      </c>
      <c r="HJG332" s="13" t="s">
        <v>560</v>
      </c>
      <c r="HJH332" s="13" t="s">
        <v>560</v>
      </c>
      <c r="HJI332" s="13" t="s">
        <v>560</v>
      </c>
      <c r="HJJ332" s="13" t="s">
        <v>560</v>
      </c>
      <c r="HJK332" s="13" t="s">
        <v>560</v>
      </c>
      <c r="HJL332" s="13" t="s">
        <v>560</v>
      </c>
      <c r="HJM332" s="13" t="s">
        <v>560</v>
      </c>
      <c r="HJN332" s="13" t="s">
        <v>560</v>
      </c>
      <c r="HJO332" s="13" t="s">
        <v>560</v>
      </c>
      <c r="HJP332" s="13" t="s">
        <v>560</v>
      </c>
      <c r="HJQ332" s="13" t="s">
        <v>560</v>
      </c>
      <c r="HJR332" s="13" t="s">
        <v>560</v>
      </c>
      <c r="HJS332" s="13" t="s">
        <v>560</v>
      </c>
      <c r="HJT332" s="13" t="s">
        <v>560</v>
      </c>
      <c r="HJU332" s="13" t="s">
        <v>560</v>
      </c>
      <c r="HJV332" s="13" t="s">
        <v>560</v>
      </c>
      <c r="HJW332" s="13" t="s">
        <v>560</v>
      </c>
      <c r="HJX332" s="13" t="s">
        <v>560</v>
      </c>
      <c r="HJY332" s="13" t="s">
        <v>560</v>
      </c>
      <c r="HJZ332" s="13" t="s">
        <v>560</v>
      </c>
      <c r="HKA332" s="13" t="s">
        <v>560</v>
      </c>
      <c r="HKB332" s="13" t="s">
        <v>560</v>
      </c>
      <c r="HKC332" s="13" t="s">
        <v>560</v>
      </c>
      <c r="HKD332" s="13" t="s">
        <v>560</v>
      </c>
      <c r="HKE332" s="13" t="s">
        <v>560</v>
      </c>
      <c r="HKF332" s="13" t="s">
        <v>560</v>
      </c>
      <c r="HKG332" s="13" t="s">
        <v>560</v>
      </c>
      <c r="HKH332" s="13" t="s">
        <v>560</v>
      </c>
      <c r="HKI332" s="13" t="s">
        <v>560</v>
      </c>
      <c r="HKJ332" s="13" t="s">
        <v>560</v>
      </c>
      <c r="HKK332" s="13" t="s">
        <v>560</v>
      </c>
      <c r="HKL332" s="13" t="s">
        <v>560</v>
      </c>
      <c r="HKM332" s="13" t="s">
        <v>560</v>
      </c>
      <c r="HKN332" s="13" t="s">
        <v>560</v>
      </c>
      <c r="HKO332" s="13" t="s">
        <v>560</v>
      </c>
      <c r="HKP332" s="13" t="s">
        <v>560</v>
      </c>
      <c r="HKQ332" s="13" t="s">
        <v>560</v>
      </c>
      <c r="HKR332" s="13" t="s">
        <v>560</v>
      </c>
      <c r="HKS332" s="13" t="s">
        <v>560</v>
      </c>
      <c r="HKT332" s="13" t="s">
        <v>560</v>
      </c>
      <c r="HKU332" s="13" t="s">
        <v>560</v>
      </c>
      <c r="HKV332" s="13" t="s">
        <v>560</v>
      </c>
      <c r="HKW332" s="13" t="s">
        <v>560</v>
      </c>
      <c r="HKX332" s="13" t="s">
        <v>560</v>
      </c>
      <c r="HKY332" s="13" t="s">
        <v>560</v>
      </c>
      <c r="HKZ332" s="13" t="s">
        <v>560</v>
      </c>
      <c r="HLA332" s="13" t="s">
        <v>560</v>
      </c>
      <c r="HLB332" s="13" t="s">
        <v>560</v>
      </c>
      <c r="HLC332" s="13" t="s">
        <v>560</v>
      </c>
      <c r="HLD332" s="13" t="s">
        <v>560</v>
      </c>
      <c r="HLE332" s="13" t="s">
        <v>560</v>
      </c>
      <c r="HLF332" s="13" t="s">
        <v>560</v>
      </c>
      <c r="HLG332" s="13" t="s">
        <v>560</v>
      </c>
      <c r="HLH332" s="13" t="s">
        <v>560</v>
      </c>
      <c r="HLI332" s="13" t="s">
        <v>560</v>
      </c>
      <c r="HLJ332" s="13" t="s">
        <v>560</v>
      </c>
      <c r="HLK332" s="13" t="s">
        <v>560</v>
      </c>
      <c r="HLL332" s="13" t="s">
        <v>560</v>
      </c>
      <c r="HLM332" s="13" t="s">
        <v>560</v>
      </c>
      <c r="HLN332" s="13" t="s">
        <v>560</v>
      </c>
      <c r="HLO332" s="13" t="s">
        <v>560</v>
      </c>
      <c r="HLP332" s="13" t="s">
        <v>560</v>
      </c>
      <c r="HLQ332" s="13" t="s">
        <v>560</v>
      </c>
      <c r="HLR332" s="13" t="s">
        <v>560</v>
      </c>
      <c r="HLS332" s="13" t="s">
        <v>560</v>
      </c>
      <c r="HLT332" s="13" t="s">
        <v>560</v>
      </c>
      <c r="HLU332" s="13" t="s">
        <v>560</v>
      </c>
      <c r="HLV332" s="13" t="s">
        <v>560</v>
      </c>
      <c r="HLW332" s="13" t="s">
        <v>560</v>
      </c>
      <c r="HLX332" s="13" t="s">
        <v>560</v>
      </c>
      <c r="HLY332" s="13" t="s">
        <v>560</v>
      </c>
      <c r="HLZ332" s="13" t="s">
        <v>560</v>
      </c>
      <c r="HMA332" s="13" t="s">
        <v>560</v>
      </c>
      <c r="HMB332" s="13" t="s">
        <v>560</v>
      </c>
      <c r="HMC332" s="13" t="s">
        <v>560</v>
      </c>
      <c r="HMD332" s="13" t="s">
        <v>560</v>
      </c>
      <c r="HME332" s="13" t="s">
        <v>560</v>
      </c>
      <c r="HMF332" s="13" t="s">
        <v>560</v>
      </c>
      <c r="HMG332" s="13" t="s">
        <v>560</v>
      </c>
      <c r="HMH332" s="13" t="s">
        <v>560</v>
      </c>
      <c r="HMI332" s="13" t="s">
        <v>560</v>
      </c>
      <c r="HMJ332" s="13" t="s">
        <v>560</v>
      </c>
      <c r="HMK332" s="13" t="s">
        <v>560</v>
      </c>
      <c r="HML332" s="13" t="s">
        <v>560</v>
      </c>
      <c r="HMM332" s="13" t="s">
        <v>560</v>
      </c>
      <c r="HMN332" s="13" t="s">
        <v>560</v>
      </c>
      <c r="HMO332" s="13" t="s">
        <v>560</v>
      </c>
      <c r="HMP332" s="13" t="s">
        <v>560</v>
      </c>
      <c r="HMQ332" s="13" t="s">
        <v>560</v>
      </c>
      <c r="HMR332" s="13" t="s">
        <v>560</v>
      </c>
      <c r="HMS332" s="13" t="s">
        <v>560</v>
      </c>
      <c r="HMT332" s="13" t="s">
        <v>560</v>
      </c>
      <c r="HMU332" s="13" t="s">
        <v>560</v>
      </c>
      <c r="HMV332" s="13" t="s">
        <v>560</v>
      </c>
      <c r="HMW332" s="13" t="s">
        <v>560</v>
      </c>
      <c r="HMX332" s="13" t="s">
        <v>560</v>
      </c>
      <c r="HMY332" s="13" t="s">
        <v>560</v>
      </c>
      <c r="HMZ332" s="13" t="s">
        <v>560</v>
      </c>
      <c r="HNA332" s="13" t="s">
        <v>560</v>
      </c>
      <c r="HNB332" s="13" t="s">
        <v>560</v>
      </c>
      <c r="HNC332" s="13" t="s">
        <v>560</v>
      </c>
      <c r="HND332" s="13" t="s">
        <v>560</v>
      </c>
      <c r="HNE332" s="13" t="s">
        <v>560</v>
      </c>
      <c r="HNF332" s="13" t="s">
        <v>560</v>
      </c>
      <c r="HNG332" s="13" t="s">
        <v>560</v>
      </c>
      <c r="HNH332" s="13" t="s">
        <v>560</v>
      </c>
      <c r="HNI332" s="13" t="s">
        <v>560</v>
      </c>
      <c r="HNJ332" s="13" t="s">
        <v>560</v>
      </c>
      <c r="HNK332" s="13" t="s">
        <v>560</v>
      </c>
      <c r="HNL332" s="13" t="s">
        <v>560</v>
      </c>
      <c r="HNM332" s="13" t="s">
        <v>560</v>
      </c>
      <c r="HNN332" s="13" t="s">
        <v>560</v>
      </c>
      <c r="HNO332" s="13" t="s">
        <v>560</v>
      </c>
      <c r="HNP332" s="13" t="s">
        <v>560</v>
      </c>
      <c r="HNQ332" s="13" t="s">
        <v>560</v>
      </c>
      <c r="HNR332" s="13" t="s">
        <v>560</v>
      </c>
      <c r="HNS332" s="13" t="s">
        <v>560</v>
      </c>
      <c r="HNT332" s="13" t="s">
        <v>560</v>
      </c>
      <c r="HNU332" s="13" t="s">
        <v>560</v>
      </c>
      <c r="HNV332" s="13" t="s">
        <v>560</v>
      </c>
      <c r="HNW332" s="13" t="s">
        <v>560</v>
      </c>
      <c r="HNX332" s="13" t="s">
        <v>560</v>
      </c>
      <c r="HNY332" s="13" t="s">
        <v>560</v>
      </c>
      <c r="HNZ332" s="13" t="s">
        <v>560</v>
      </c>
      <c r="HOA332" s="13" t="s">
        <v>560</v>
      </c>
      <c r="HOB332" s="13" t="s">
        <v>560</v>
      </c>
      <c r="HOC332" s="13" t="s">
        <v>560</v>
      </c>
      <c r="HOD332" s="13" t="s">
        <v>560</v>
      </c>
      <c r="HOE332" s="13" t="s">
        <v>560</v>
      </c>
      <c r="HOF332" s="13" t="s">
        <v>560</v>
      </c>
      <c r="HOG332" s="13" t="s">
        <v>560</v>
      </c>
      <c r="HOH332" s="13" t="s">
        <v>560</v>
      </c>
      <c r="HOI332" s="13" t="s">
        <v>560</v>
      </c>
      <c r="HOJ332" s="13" t="s">
        <v>560</v>
      </c>
      <c r="HOK332" s="13" t="s">
        <v>560</v>
      </c>
      <c r="HOL332" s="13" t="s">
        <v>560</v>
      </c>
      <c r="HOM332" s="13" t="s">
        <v>560</v>
      </c>
      <c r="HON332" s="13" t="s">
        <v>560</v>
      </c>
      <c r="HOO332" s="13" t="s">
        <v>560</v>
      </c>
      <c r="HOP332" s="13" t="s">
        <v>560</v>
      </c>
      <c r="HOQ332" s="13" t="s">
        <v>560</v>
      </c>
      <c r="HOR332" s="13" t="s">
        <v>560</v>
      </c>
      <c r="HOS332" s="13" t="s">
        <v>560</v>
      </c>
      <c r="HOT332" s="13" t="s">
        <v>560</v>
      </c>
      <c r="HOU332" s="13" t="s">
        <v>560</v>
      </c>
      <c r="HOV332" s="13" t="s">
        <v>560</v>
      </c>
      <c r="HOW332" s="13" t="s">
        <v>560</v>
      </c>
      <c r="HOX332" s="13" t="s">
        <v>560</v>
      </c>
      <c r="HOY332" s="13" t="s">
        <v>560</v>
      </c>
      <c r="HOZ332" s="13" t="s">
        <v>560</v>
      </c>
      <c r="HPA332" s="13" t="s">
        <v>560</v>
      </c>
      <c r="HPB332" s="13" t="s">
        <v>560</v>
      </c>
      <c r="HPC332" s="13" t="s">
        <v>560</v>
      </c>
      <c r="HPD332" s="13" t="s">
        <v>560</v>
      </c>
      <c r="HPE332" s="13" t="s">
        <v>560</v>
      </c>
      <c r="HPF332" s="13" t="s">
        <v>560</v>
      </c>
      <c r="HPG332" s="13" t="s">
        <v>560</v>
      </c>
      <c r="HPH332" s="13" t="s">
        <v>560</v>
      </c>
      <c r="HPI332" s="13" t="s">
        <v>560</v>
      </c>
      <c r="HPJ332" s="13" t="s">
        <v>560</v>
      </c>
      <c r="HPK332" s="13" t="s">
        <v>560</v>
      </c>
      <c r="HPL332" s="13" t="s">
        <v>560</v>
      </c>
      <c r="HPM332" s="13" t="s">
        <v>560</v>
      </c>
      <c r="HPN332" s="13" t="s">
        <v>560</v>
      </c>
      <c r="HPO332" s="13" t="s">
        <v>560</v>
      </c>
      <c r="HPP332" s="13" t="s">
        <v>560</v>
      </c>
      <c r="HPQ332" s="13" t="s">
        <v>560</v>
      </c>
      <c r="HPR332" s="13" t="s">
        <v>560</v>
      </c>
      <c r="HPS332" s="13" t="s">
        <v>560</v>
      </c>
      <c r="HPT332" s="13" t="s">
        <v>560</v>
      </c>
      <c r="HPU332" s="13" t="s">
        <v>560</v>
      </c>
      <c r="HPV332" s="13" t="s">
        <v>560</v>
      </c>
      <c r="HPW332" s="13" t="s">
        <v>560</v>
      </c>
      <c r="HPX332" s="13" t="s">
        <v>560</v>
      </c>
      <c r="HPY332" s="13" t="s">
        <v>560</v>
      </c>
      <c r="HPZ332" s="13" t="s">
        <v>560</v>
      </c>
      <c r="HQA332" s="13" t="s">
        <v>560</v>
      </c>
      <c r="HQB332" s="13" t="s">
        <v>560</v>
      </c>
      <c r="HQC332" s="13" t="s">
        <v>560</v>
      </c>
      <c r="HQD332" s="13" t="s">
        <v>560</v>
      </c>
      <c r="HQE332" s="13" t="s">
        <v>560</v>
      </c>
      <c r="HQF332" s="13" t="s">
        <v>560</v>
      </c>
      <c r="HQG332" s="13" t="s">
        <v>560</v>
      </c>
      <c r="HQH332" s="13" t="s">
        <v>560</v>
      </c>
      <c r="HQI332" s="13" t="s">
        <v>560</v>
      </c>
      <c r="HQJ332" s="13" t="s">
        <v>560</v>
      </c>
      <c r="HQK332" s="13" t="s">
        <v>560</v>
      </c>
      <c r="HQL332" s="13" t="s">
        <v>560</v>
      </c>
      <c r="HQM332" s="13" t="s">
        <v>560</v>
      </c>
      <c r="HQN332" s="13" t="s">
        <v>560</v>
      </c>
      <c r="HQO332" s="13" t="s">
        <v>560</v>
      </c>
      <c r="HQP332" s="13" t="s">
        <v>560</v>
      </c>
      <c r="HQQ332" s="13" t="s">
        <v>560</v>
      </c>
      <c r="HQR332" s="13" t="s">
        <v>560</v>
      </c>
      <c r="HQS332" s="13" t="s">
        <v>560</v>
      </c>
      <c r="HQT332" s="13" t="s">
        <v>560</v>
      </c>
      <c r="HQU332" s="13" t="s">
        <v>560</v>
      </c>
      <c r="HQV332" s="13" t="s">
        <v>560</v>
      </c>
      <c r="HQW332" s="13" t="s">
        <v>560</v>
      </c>
      <c r="HQX332" s="13" t="s">
        <v>560</v>
      </c>
      <c r="HQY332" s="13" t="s">
        <v>560</v>
      </c>
      <c r="HQZ332" s="13" t="s">
        <v>560</v>
      </c>
      <c r="HRA332" s="13" t="s">
        <v>560</v>
      </c>
      <c r="HRB332" s="13" t="s">
        <v>560</v>
      </c>
      <c r="HRC332" s="13" t="s">
        <v>560</v>
      </c>
      <c r="HRD332" s="13" t="s">
        <v>560</v>
      </c>
      <c r="HRE332" s="13" t="s">
        <v>560</v>
      </c>
      <c r="HRF332" s="13" t="s">
        <v>560</v>
      </c>
      <c r="HRG332" s="13" t="s">
        <v>560</v>
      </c>
      <c r="HRH332" s="13" t="s">
        <v>560</v>
      </c>
      <c r="HRI332" s="13" t="s">
        <v>560</v>
      </c>
      <c r="HRJ332" s="13" t="s">
        <v>560</v>
      </c>
      <c r="HRK332" s="13" t="s">
        <v>560</v>
      </c>
      <c r="HRL332" s="13" t="s">
        <v>560</v>
      </c>
      <c r="HRM332" s="13" t="s">
        <v>560</v>
      </c>
      <c r="HRN332" s="13" t="s">
        <v>560</v>
      </c>
      <c r="HRO332" s="13" t="s">
        <v>560</v>
      </c>
      <c r="HRP332" s="13" t="s">
        <v>560</v>
      </c>
      <c r="HRQ332" s="13" t="s">
        <v>560</v>
      </c>
      <c r="HRR332" s="13" t="s">
        <v>560</v>
      </c>
      <c r="HRS332" s="13" t="s">
        <v>560</v>
      </c>
      <c r="HRT332" s="13" t="s">
        <v>560</v>
      </c>
      <c r="HRU332" s="13" t="s">
        <v>560</v>
      </c>
      <c r="HRV332" s="13" t="s">
        <v>560</v>
      </c>
      <c r="HRW332" s="13" t="s">
        <v>560</v>
      </c>
      <c r="HRX332" s="13" t="s">
        <v>560</v>
      </c>
      <c r="HRY332" s="13" t="s">
        <v>560</v>
      </c>
      <c r="HRZ332" s="13" t="s">
        <v>560</v>
      </c>
      <c r="HSA332" s="13" t="s">
        <v>560</v>
      </c>
      <c r="HSB332" s="13" t="s">
        <v>560</v>
      </c>
      <c r="HSC332" s="13" t="s">
        <v>560</v>
      </c>
      <c r="HSD332" s="13" t="s">
        <v>560</v>
      </c>
      <c r="HSE332" s="13" t="s">
        <v>560</v>
      </c>
      <c r="HSF332" s="13" t="s">
        <v>560</v>
      </c>
      <c r="HSG332" s="13" t="s">
        <v>560</v>
      </c>
      <c r="HSH332" s="13" t="s">
        <v>560</v>
      </c>
      <c r="HSI332" s="13" t="s">
        <v>560</v>
      </c>
      <c r="HSJ332" s="13" t="s">
        <v>560</v>
      </c>
      <c r="HSK332" s="13" t="s">
        <v>560</v>
      </c>
      <c r="HSL332" s="13" t="s">
        <v>560</v>
      </c>
      <c r="HSM332" s="13" t="s">
        <v>560</v>
      </c>
      <c r="HSN332" s="13" t="s">
        <v>560</v>
      </c>
      <c r="HSO332" s="13" t="s">
        <v>560</v>
      </c>
      <c r="HSP332" s="13" t="s">
        <v>560</v>
      </c>
      <c r="HSQ332" s="13" t="s">
        <v>560</v>
      </c>
      <c r="HSR332" s="13" t="s">
        <v>560</v>
      </c>
      <c r="HSS332" s="13" t="s">
        <v>560</v>
      </c>
      <c r="HST332" s="13" t="s">
        <v>560</v>
      </c>
      <c r="HSU332" s="13" t="s">
        <v>560</v>
      </c>
      <c r="HSV332" s="13" t="s">
        <v>560</v>
      </c>
      <c r="HSW332" s="13" t="s">
        <v>560</v>
      </c>
      <c r="HSX332" s="13" t="s">
        <v>560</v>
      </c>
      <c r="HSY332" s="13" t="s">
        <v>560</v>
      </c>
      <c r="HSZ332" s="13" t="s">
        <v>560</v>
      </c>
      <c r="HTA332" s="13" t="s">
        <v>560</v>
      </c>
      <c r="HTB332" s="13" t="s">
        <v>560</v>
      </c>
      <c r="HTC332" s="13" t="s">
        <v>560</v>
      </c>
      <c r="HTD332" s="13" t="s">
        <v>560</v>
      </c>
      <c r="HTE332" s="13" t="s">
        <v>560</v>
      </c>
      <c r="HTF332" s="13" t="s">
        <v>560</v>
      </c>
      <c r="HTG332" s="13" t="s">
        <v>560</v>
      </c>
      <c r="HTH332" s="13" t="s">
        <v>560</v>
      </c>
      <c r="HTI332" s="13" t="s">
        <v>560</v>
      </c>
      <c r="HTJ332" s="13" t="s">
        <v>560</v>
      </c>
      <c r="HTK332" s="13" t="s">
        <v>560</v>
      </c>
      <c r="HTL332" s="13" t="s">
        <v>560</v>
      </c>
      <c r="HTM332" s="13" t="s">
        <v>560</v>
      </c>
      <c r="HTN332" s="13" t="s">
        <v>560</v>
      </c>
      <c r="HTO332" s="13" t="s">
        <v>560</v>
      </c>
      <c r="HTP332" s="13" t="s">
        <v>560</v>
      </c>
      <c r="HTQ332" s="13" t="s">
        <v>560</v>
      </c>
      <c r="HTR332" s="13" t="s">
        <v>560</v>
      </c>
      <c r="HTS332" s="13" t="s">
        <v>560</v>
      </c>
      <c r="HTT332" s="13" t="s">
        <v>560</v>
      </c>
      <c r="HTU332" s="13" t="s">
        <v>560</v>
      </c>
      <c r="HTV332" s="13" t="s">
        <v>560</v>
      </c>
      <c r="HTW332" s="13" t="s">
        <v>560</v>
      </c>
      <c r="HTX332" s="13" t="s">
        <v>560</v>
      </c>
      <c r="HTY332" s="13" t="s">
        <v>560</v>
      </c>
      <c r="HTZ332" s="13" t="s">
        <v>560</v>
      </c>
      <c r="HUA332" s="13" t="s">
        <v>560</v>
      </c>
      <c r="HUB332" s="13" t="s">
        <v>560</v>
      </c>
      <c r="HUC332" s="13" t="s">
        <v>560</v>
      </c>
      <c r="HUD332" s="13" t="s">
        <v>560</v>
      </c>
      <c r="HUE332" s="13" t="s">
        <v>560</v>
      </c>
      <c r="HUF332" s="13" t="s">
        <v>560</v>
      </c>
      <c r="HUG332" s="13" t="s">
        <v>560</v>
      </c>
      <c r="HUH332" s="13" t="s">
        <v>560</v>
      </c>
      <c r="HUI332" s="13" t="s">
        <v>560</v>
      </c>
      <c r="HUJ332" s="13" t="s">
        <v>560</v>
      </c>
      <c r="HUK332" s="13" t="s">
        <v>560</v>
      </c>
      <c r="HUL332" s="13" t="s">
        <v>560</v>
      </c>
      <c r="HUM332" s="13" t="s">
        <v>560</v>
      </c>
      <c r="HUN332" s="13" t="s">
        <v>560</v>
      </c>
      <c r="HUO332" s="13" t="s">
        <v>560</v>
      </c>
      <c r="HUP332" s="13" t="s">
        <v>560</v>
      </c>
      <c r="HUQ332" s="13" t="s">
        <v>560</v>
      </c>
      <c r="HUR332" s="13" t="s">
        <v>560</v>
      </c>
      <c r="HUS332" s="13" t="s">
        <v>560</v>
      </c>
      <c r="HUT332" s="13" t="s">
        <v>560</v>
      </c>
      <c r="HUU332" s="13" t="s">
        <v>560</v>
      </c>
      <c r="HUV332" s="13" t="s">
        <v>560</v>
      </c>
      <c r="HUW332" s="13" t="s">
        <v>560</v>
      </c>
      <c r="HUX332" s="13" t="s">
        <v>560</v>
      </c>
      <c r="HUY332" s="13" t="s">
        <v>560</v>
      </c>
      <c r="HUZ332" s="13" t="s">
        <v>560</v>
      </c>
      <c r="HVA332" s="13" t="s">
        <v>560</v>
      </c>
      <c r="HVB332" s="13" t="s">
        <v>560</v>
      </c>
      <c r="HVC332" s="13" t="s">
        <v>560</v>
      </c>
      <c r="HVD332" s="13" t="s">
        <v>560</v>
      </c>
      <c r="HVE332" s="13" t="s">
        <v>560</v>
      </c>
      <c r="HVF332" s="13" t="s">
        <v>560</v>
      </c>
      <c r="HVG332" s="13" t="s">
        <v>560</v>
      </c>
      <c r="HVH332" s="13" t="s">
        <v>560</v>
      </c>
      <c r="HVI332" s="13" t="s">
        <v>560</v>
      </c>
      <c r="HVJ332" s="13" t="s">
        <v>560</v>
      </c>
      <c r="HVK332" s="13" t="s">
        <v>560</v>
      </c>
      <c r="HVL332" s="13" t="s">
        <v>560</v>
      </c>
      <c r="HVM332" s="13" t="s">
        <v>560</v>
      </c>
      <c r="HVN332" s="13" t="s">
        <v>560</v>
      </c>
      <c r="HVO332" s="13" t="s">
        <v>560</v>
      </c>
      <c r="HVP332" s="13" t="s">
        <v>560</v>
      </c>
      <c r="HVQ332" s="13" t="s">
        <v>560</v>
      </c>
      <c r="HVR332" s="13" t="s">
        <v>560</v>
      </c>
      <c r="HVS332" s="13" t="s">
        <v>560</v>
      </c>
      <c r="HVT332" s="13" t="s">
        <v>560</v>
      </c>
      <c r="HVU332" s="13" t="s">
        <v>560</v>
      </c>
      <c r="HVV332" s="13" t="s">
        <v>560</v>
      </c>
      <c r="HVW332" s="13" t="s">
        <v>560</v>
      </c>
      <c r="HVX332" s="13" t="s">
        <v>560</v>
      </c>
      <c r="HVY332" s="13" t="s">
        <v>560</v>
      </c>
      <c r="HVZ332" s="13" t="s">
        <v>560</v>
      </c>
      <c r="HWA332" s="13" t="s">
        <v>560</v>
      </c>
      <c r="HWB332" s="13" t="s">
        <v>560</v>
      </c>
      <c r="HWC332" s="13" t="s">
        <v>560</v>
      </c>
      <c r="HWD332" s="13" t="s">
        <v>560</v>
      </c>
      <c r="HWE332" s="13" t="s">
        <v>560</v>
      </c>
      <c r="HWF332" s="13" t="s">
        <v>560</v>
      </c>
      <c r="HWG332" s="13" t="s">
        <v>560</v>
      </c>
      <c r="HWH332" s="13" t="s">
        <v>560</v>
      </c>
      <c r="HWI332" s="13" t="s">
        <v>560</v>
      </c>
      <c r="HWJ332" s="13" t="s">
        <v>560</v>
      </c>
      <c r="HWK332" s="13" t="s">
        <v>560</v>
      </c>
      <c r="HWL332" s="13" t="s">
        <v>560</v>
      </c>
      <c r="HWM332" s="13" t="s">
        <v>560</v>
      </c>
      <c r="HWN332" s="13" t="s">
        <v>560</v>
      </c>
      <c r="HWO332" s="13" t="s">
        <v>560</v>
      </c>
      <c r="HWP332" s="13" t="s">
        <v>560</v>
      </c>
      <c r="HWQ332" s="13" t="s">
        <v>560</v>
      </c>
      <c r="HWR332" s="13" t="s">
        <v>560</v>
      </c>
      <c r="HWS332" s="13" t="s">
        <v>560</v>
      </c>
      <c r="HWT332" s="13" t="s">
        <v>560</v>
      </c>
      <c r="HWU332" s="13" t="s">
        <v>560</v>
      </c>
      <c r="HWV332" s="13" t="s">
        <v>560</v>
      </c>
      <c r="HWW332" s="13" t="s">
        <v>560</v>
      </c>
      <c r="HWX332" s="13" t="s">
        <v>560</v>
      </c>
      <c r="HWY332" s="13" t="s">
        <v>560</v>
      </c>
      <c r="HWZ332" s="13" t="s">
        <v>560</v>
      </c>
      <c r="HXA332" s="13" t="s">
        <v>560</v>
      </c>
      <c r="HXB332" s="13" t="s">
        <v>560</v>
      </c>
      <c r="HXC332" s="13" t="s">
        <v>560</v>
      </c>
      <c r="HXD332" s="13" t="s">
        <v>560</v>
      </c>
      <c r="HXE332" s="13" t="s">
        <v>560</v>
      </c>
      <c r="HXF332" s="13" t="s">
        <v>560</v>
      </c>
      <c r="HXG332" s="13" t="s">
        <v>560</v>
      </c>
      <c r="HXH332" s="13" t="s">
        <v>560</v>
      </c>
      <c r="HXI332" s="13" t="s">
        <v>560</v>
      </c>
      <c r="HXJ332" s="13" t="s">
        <v>560</v>
      </c>
      <c r="HXK332" s="13" t="s">
        <v>560</v>
      </c>
      <c r="HXL332" s="13" t="s">
        <v>560</v>
      </c>
      <c r="HXM332" s="13" t="s">
        <v>560</v>
      </c>
      <c r="HXN332" s="13" t="s">
        <v>560</v>
      </c>
      <c r="HXO332" s="13" t="s">
        <v>560</v>
      </c>
      <c r="HXP332" s="13" t="s">
        <v>560</v>
      </c>
      <c r="HXQ332" s="13" t="s">
        <v>560</v>
      </c>
      <c r="HXR332" s="13" t="s">
        <v>560</v>
      </c>
      <c r="HXS332" s="13" t="s">
        <v>560</v>
      </c>
      <c r="HXT332" s="13" t="s">
        <v>560</v>
      </c>
      <c r="HXU332" s="13" t="s">
        <v>560</v>
      </c>
      <c r="HXV332" s="13" t="s">
        <v>560</v>
      </c>
      <c r="HXW332" s="13" t="s">
        <v>560</v>
      </c>
      <c r="HXX332" s="13" t="s">
        <v>560</v>
      </c>
      <c r="HXY332" s="13" t="s">
        <v>560</v>
      </c>
      <c r="HXZ332" s="13" t="s">
        <v>560</v>
      </c>
      <c r="HYA332" s="13" t="s">
        <v>560</v>
      </c>
      <c r="HYB332" s="13" t="s">
        <v>560</v>
      </c>
      <c r="HYC332" s="13" t="s">
        <v>560</v>
      </c>
      <c r="HYD332" s="13" t="s">
        <v>560</v>
      </c>
      <c r="HYE332" s="13" t="s">
        <v>560</v>
      </c>
      <c r="HYF332" s="13" t="s">
        <v>560</v>
      </c>
      <c r="HYG332" s="13" t="s">
        <v>560</v>
      </c>
      <c r="HYH332" s="13" t="s">
        <v>560</v>
      </c>
      <c r="HYI332" s="13" t="s">
        <v>560</v>
      </c>
      <c r="HYJ332" s="13" t="s">
        <v>560</v>
      </c>
      <c r="HYK332" s="13" t="s">
        <v>560</v>
      </c>
      <c r="HYL332" s="13" t="s">
        <v>560</v>
      </c>
      <c r="HYM332" s="13" t="s">
        <v>560</v>
      </c>
      <c r="HYN332" s="13" t="s">
        <v>560</v>
      </c>
      <c r="HYO332" s="13" t="s">
        <v>560</v>
      </c>
      <c r="HYP332" s="13" t="s">
        <v>560</v>
      </c>
      <c r="HYQ332" s="13" t="s">
        <v>560</v>
      </c>
      <c r="HYR332" s="13" t="s">
        <v>560</v>
      </c>
      <c r="HYS332" s="13" t="s">
        <v>560</v>
      </c>
      <c r="HYT332" s="13" t="s">
        <v>560</v>
      </c>
      <c r="HYU332" s="13" t="s">
        <v>560</v>
      </c>
      <c r="HYV332" s="13" t="s">
        <v>560</v>
      </c>
      <c r="HYW332" s="13" t="s">
        <v>560</v>
      </c>
      <c r="HYX332" s="13" t="s">
        <v>560</v>
      </c>
      <c r="HYY332" s="13" t="s">
        <v>560</v>
      </c>
      <c r="HYZ332" s="13" t="s">
        <v>560</v>
      </c>
      <c r="HZA332" s="13" t="s">
        <v>560</v>
      </c>
      <c r="HZB332" s="13" t="s">
        <v>560</v>
      </c>
      <c r="HZC332" s="13" t="s">
        <v>560</v>
      </c>
      <c r="HZD332" s="13" t="s">
        <v>560</v>
      </c>
      <c r="HZE332" s="13" t="s">
        <v>560</v>
      </c>
      <c r="HZF332" s="13" t="s">
        <v>560</v>
      </c>
      <c r="HZG332" s="13" t="s">
        <v>560</v>
      </c>
      <c r="HZH332" s="13" t="s">
        <v>560</v>
      </c>
      <c r="HZI332" s="13" t="s">
        <v>560</v>
      </c>
      <c r="HZJ332" s="13" t="s">
        <v>560</v>
      </c>
      <c r="HZK332" s="13" t="s">
        <v>560</v>
      </c>
      <c r="HZL332" s="13" t="s">
        <v>560</v>
      </c>
      <c r="HZM332" s="13" t="s">
        <v>560</v>
      </c>
      <c r="HZN332" s="13" t="s">
        <v>560</v>
      </c>
      <c r="HZO332" s="13" t="s">
        <v>560</v>
      </c>
      <c r="HZP332" s="13" t="s">
        <v>560</v>
      </c>
      <c r="HZQ332" s="13" t="s">
        <v>560</v>
      </c>
      <c r="HZR332" s="13" t="s">
        <v>560</v>
      </c>
      <c r="HZS332" s="13" t="s">
        <v>560</v>
      </c>
      <c r="HZT332" s="13" t="s">
        <v>560</v>
      </c>
      <c r="HZU332" s="13" t="s">
        <v>560</v>
      </c>
      <c r="HZV332" s="13" t="s">
        <v>560</v>
      </c>
      <c r="HZW332" s="13" t="s">
        <v>560</v>
      </c>
      <c r="HZX332" s="13" t="s">
        <v>560</v>
      </c>
      <c r="HZY332" s="13" t="s">
        <v>560</v>
      </c>
      <c r="HZZ332" s="13" t="s">
        <v>560</v>
      </c>
      <c r="IAA332" s="13" t="s">
        <v>560</v>
      </c>
      <c r="IAB332" s="13" t="s">
        <v>560</v>
      </c>
      <c r="IAC332" s="13" t="s">
        <v>560</v>
      </c>
      <c r="IAD332" s="13" t="s">
        <v>560</v>
      </c>
      <c r="IAE332" s="13" t="s">
        <v>560</v>
      </c>
      <c r="IAF332" s="13" t="s">
        <v>560</v>
      </c>
      <c r="IAG332" s="13" t="s">
        <v>560</v>
      </c>
      <c r="IAH332" s="13" t="s">
        <v>560</v>
      </c>
      <c r="IAI332" s="13" t="s">
        <v>560</v>
      </c>
      <c r="IAJ332" s="13" t="s">
        <v>560</v>
      </c>
      <c r="IAK332" s="13" t="s">
        <v>560</v>
      </c>
      <c r="IAL332" s="13" t="s">
        <v>560</v>
      </c>
      <c r="IAM332" s="13" t="s">
        <v>560</v>
      </c>
      <c r="IAN332" s="13" t="s">
        <v>560</v>
      </c>
      <c r="IAO332" s="13" t="s">
        <v>560</v>
      </c>
      <c r="IAP332" s="13" t="s">
        <v>560</v>
      </c>
      <c r="IAQ332" s="13" t="s">
        <v>560</v>
      </c>
      <c r="IAR332" s="13" t="s">
        <v>560</v>
      </c>
      <c r="IAS332" s="13" t="s">
        <v>560</v>
      </c>
      <c r="IAT332" s="13" t="s">
        <v>560</v>
      </c>
      <c r="IAU332" s="13" t="s">
        <v>560</v>
      </c>
      <c r="IAV332" s="13" t="s">
        <v>560</v>
      </c>
      <c r="IAW332" s="13" t="s">
        <v>560</v>
      </c>
      <c r="IAX332" s="13" t="s">
        <v>560</v>
      </c>
      <c r="IAY332" s="13" t="s">
        <v>560</v>
      </c>
      <c r="IAZ332" s="13" t="s">
        <v>560</v>
      </c>
      <c r="IBA332" s="13" t="s">
        <v>560</v>
      </c>
      <c r="IBB332" s="13" t="s">
        <v>560</v>
      </c>
      <c r="IBC332" s="13" t="s">
        <v>560</v>
      </c>
      <c r="IBD332" s="13" t="s">
        <v>560</v>
      </c>
      <c r="IBE332" s="13" t="s">
        <v>560</v>
      </c>
      <c r="IBF332" s="13" t="s">
        <v>560</v>
      </c>
      <c r="IBG332" s="13" t="s">
        <v>560</v>
      </c>
      <c r="IBH332" s="13" t="s">
        <v>560</v>
      </c>
      <c r="IBI332" s="13" t="s">
        <v>560</v>
      </c>
      <c r="IBJ332" s="13" t="s">
        <v>560</v>
      </c>
      <c r="IBK332" s="13" t="s">
        <v>560</v>
      </c>
      <c r="IBL332" s="13" t="s">
        <v>560</v>
      </c>
      <c r="IBM332" s="13" t="s">
        <v>560</v>
      </c>
      <c r="IBN332" s="13" t="s">
        <v>560</v>
      </c>
      <c r="IBO332" s="13" t="s">
        <v>560</v>
      </c>
      <c r="IBP332" s="13" t="s">
        <v>560</v>
      </c>
      <c r="IBQ332" s="13" t="s">
        <v>560</v>
      </c>
      <c r="IBR332" s="13" t="s">
        <v>560</v>
      </c>
      <c r="IBS332" s="13" t="s">
        <v>560</v>
      </c>
      <c r="IBT332" s="13" t="s">
        <v>560</v>
      </c>
      <c r="IBU332" s="13" t="s">
        <v>560</v>
      </c>
      <c r="IBV332" s="13" t="s">
        <v>560</v>
      </c>
      <c r="IBW332" s="13" t="s">
        <v>560</v>
      </c>
      <c r="IBX332" s="13" t="s">
        <v>560</v>
      </c>
      <c r="IBY332" s="13" t="s">
        <v>560</v>
      </c>
      <c r="IBZ332" s="13" t="s">
        <v>560</v>
      </c>
      <c r="ICA332" s="13" t="s">
        <v>560</v>
      </c>
      <c r="ICB332" s="13" t="s">
        <v>560</v>
      </c>
      <c r="ICC332" s="13" t="s">
        <v>560</v>
      </c>
      <c r="ICD332" s="13" t="s">
        <v>560</v>
      </c>
      <c r="ICE332" s="13" t="s">
        <v>560</v>
      </c>
      <c r="ICF332" s="13" t="s">
        <v>560</v>
      </c>
      <c r="ICG332" s="13" t="s">
        <v>560</v>
      </c>
      <c r="ICH332" s="13" t="s">
        <v>560</v>
      </c>
      <c r="ICI332" s="13" t="s">
        <v>560</v>
      </c>
      <c r="ICJ332" s="13" t="s">
        <v>560</v>
      </c>
      <c r="ICK332" s="13" t="s">
        <v>560</v>
      </c>
      <c r="ICL332" s="13" t="s">
        <v>560</v>
      </c>
      <c r="ICM332" s="13" t="s">
        <v>560</v>
      </c>
      <c r="ICN332" s="13" t="s">
        <v>560</v>
      </c>
      <c r="ICO332" s="13" t="s">
        <v>560</v>
      </c>
      <c r="ICP332" s="13" t="s">
        <v>560</v>
      </c>
      <c r="ICQ332" s="13" t="s">
        <v>560</v>
      </c>
      <c r="ICR332" s="13" t="s">
        <v>560</v>
      </c>
      <c r="ICS332" s="13" t="s">
        <v>560</v>
      </c>
      <c r="ICT332" s="13" t="s">
        <v>560</v>
      </c>
      <c r="ICU332" s="13" t="s">
        <v>560</v>
      </c>
      <c r="ICV332" s="13" t="s">
        <v>560</v>
      </c>
      <c r="ICW332" s="13" t="s">
        <v>560</v>
      </c>
      <c r="ICX332" s="13" t="s">
        <v>560</v>
      </c>
      <c r="ICY332" s="13" t="s">
        <v>560</v>
      </c>
      <c r="ICZ332" s="13" t="s">
        <v>560</v>
      </c>
      <c r="IDA332" s="13" t="s">
        <v>560</v>
      </c>
      <c r="IDB332" s="13" t="s">
        <v>560</v>
      </c>
      <c r="IDC332" s="13" t="s">
        <v>560</v>
      </c>
      <c r="IDD332" s="13" t="s">
        <v>560</v>
      </c>
      <c r="IDE332" s="13" t="s">
        <v>560</v>
      </c>
      <c r="IDF332" s="13" t="s">
        <v>560</v>
      </c>
      <c r="IDG332" s="13" t="s">
        <v>560</v>
      </c>
      <c r="IDH332" s="13" t="s">
        <v>560</v>
      </c>
      <c r="IDI332" s="13" t="s">
        <v>560</v>
      </c>
      <c r="IDJ332" s="13" t="s">
        <v>560</v>
      </c>
      <c r="IDK332" s="13" t="s">
        <v>560</v>
      </c>
      <c r="IDL332" s="13" t="s">
        <v>560</v>
      </c>
      <c r="IDM332" s="13" t="s">
        <v>560</v>
      </c>
      <c r="IDN332" s="13" t="s">
        <v>560</v>
      </c>
      <c r="IDO332" s="13" t="s">
        <v>560</v>
      </c>
      <c r="IDP332" s="13" t="s">
        <v>560</v>
      </c>
      <c r="IDQ332" s="13" t="s">
        <v>560</v>
      </c>
      <c r="IDR332" s="13" t="s">
        <v>560</v>
      </c>
      <c r="IDS332" s="13" t="s">
        <v>560</v>
      </c>
      <c r="IDT332" s="13" t="s">
        <v>560</v>
      </c>
      <c r="IDU332" s="13" t="s">
        <v>560</v>
      </c>
      <c r="IDV332" s="13" t="s">
        <v>560</v>
      </c>
      <c r="IDW332" s="13" t="s">
        <v>560</v>
      </c>
      <c r="IDX332" s="13" t="s">
        <v>560</v>
      </c>
      <c r="IDY332" s="13" t="s">
        <v>560</v>
      </c>
      <c r="IDZ332" s="13" t="s">
        <v>560</v>
      </c>
      <c r="IEA332" s="13" t="s">
        <v>560</v>
      </c>
      <c r="IEB332" s="13" t="s">
        <v>560</v>
      </c>
      <c r="IEC332" s="13" t="s">
        <v>560</v>
      </c>
      <c r="IED332" s="13" t="s">
        <v>560</v>
      </c>
      <c r="IEE332" s="13" t="s">
        <v>560</v>
      </c>
      <c r="IEF332" s="13" t="s">
        <v>560</v>
      </c>
      <c r="IEG332" s="13" t="s">
        <v>560</v>
      </c>
      <c r="IEH332" s="13" t="s">
        <v>560</v>
      </c>
      <c r="IEI332" s="13" t="s">
        <v>560</v>
      </c>
      <c r="IEJ332" s="13" t="s">
        <v>560</v>
      </c>
      <c r="IEK332" s="13" t="s">
        <v>560</v>
      </c>
      <c r="IEL332" s="13" t="s">
        <v>560</v>
      </c>
      <c r="IEM332" s="13" t="s">
        <v>560</v>
      </c>
      <c r="IEN332" s="13" t="s">
        <v>560</v>
      </c>
      <c r="IEO332" s="13" t="s">
        <v>560</v>
      </c>
      <c r="IEP332" s="13" t="s">
        <v>560</v>
      </c>
      <c r="IEQ332" s="13" t="s">
        <v>560</v>
      </c>
      <c r="IER332" s="13" t="s">
        <v>560</v>
      </c>
      <c r="IES332" s="13" t="s">
        <v>560</v>
      </c>
      <c r="IET332" s="13" t="s">
        <v>560</v>
      </c>
      <c r="IEU332" s="13" t="s">
        <v>560</v>
      </c>
      <c r="IEV332" s="13" t="s">
        <v>560</v>
      </c>
      <c r="IEW332" s="13" t="s">
        <v>560</v>
      </c>
      <c r="IEX332" s="13" t="s">
        <v>560</v>
      </c>
      <c r="IEY332" s="13" t="s">
        <v>560</v>
      </c>
      <c r="IEZ332" s="13" t="s">
        <v>560</v>
      </c>
      <c r="IFA332" s="13" t="s">
        <v>560</v>
      </c>
      <c r="IFB332" s="13" t="s">
        <v>560</v>
      </c>
      <c r="IFC332" s="13" t="s">
        <v>560</v>
      </c>
      <c r="IFD332" s="13" t="s">
        <v>560</v>
      </c>
      <c r="IFE332" s="13" t="s">
        <v>560</v>
      </c>
      <c r="IFF332" s="13" t="s">
        <v>560</v>
      </c>
      <c r="IFG332" s="13" t="s">
        <v>560</v>
      </c>
      <c r="IFH332" s="13" t="s">
        <v>560</v>
      </c>
      <c r="IFI332" s="13" t="s">
        <v>560</v>
      </c>
      <c r="IFJ332" s="13" t="s">
        <v>560</v>
      </c>
      <c r="IFK332" s="13" t="s">
        <v>560</v>
      </c>
      <c r="IFL332" s="13" t="s">
        <v>560</v>
      </c>
      <c r="IFM332" s="13" t="s">
        <v>560</v>
      </c>
      <c r="IFN332" s="13" t="s">
        <v>560</v>
      </c>
      <c r="IFO332" s="13" t="s">
        <v>560</v>
      </c>
      <c r="IFP332" s="13" t="s">
        <v>560</v>
      </c>
      <c r="IFQ332" s="13" t="s">
        <v>560</v>
      </c>
      <c r="IFR332" s="13" t="s">
        <v>560</v>
      </c>
      <c r="IFS332" s="13" t="s">
        <v>560</v>
      </c>
      <c r="IFT332" s="13" t="s">
        <v>560</v>
      </c>
      <c r="IFU332" s="13" t="s">
        <v>560</v>
      </c>
      <c r="IFV332" s="13" t="s">
        <v>560</v>
      </c>
      <c r="IFW332" s="13" t="s">
        <v>560</v>
      </c>
      <c r="IFX332" s="13" t="s">
        <v>560</v>
      </c>
      <c r="IFY332" s="13" t="s">
        <v>560</v>
      </c>
      <c r="IFZ332" s="13" t="s">
        <v>560</v>
      </c>
      <c r="IGA332" s="13" t="s">
        <v>560</v>
      </c>
      <c r="IGB332" s="13" t="s">
        <v>560</v>
      </c>
      <c r="IGC332" s="13" t="s">
        <v>560</v>
      </c>
      <c r="IGD332" s="13" t="s">
        <v>560</v>
      </c>
      <c r="IGE332" s="13" t="s">
        <v>560</v>
      </c>
      <c r="IGF332" s="13" t="s">
        <v>560</v>
      </c>
      <c r="IGG332" s="13" t="s">
        <v>560</v>
      </c>
      <c r="IGH332" s="13" t="s">
        <v>560</v>
      </c>
      <c r="IGI332" s="13" t="s">
        <v>560</v>
      </c>
      <c r="IGJ332" s="13" t="s">
        <v>560</v>
      </c>
      <c r="IGK332" s="13" t="s">
        <v>560</v>
      </c>
      <c r="IGL332" s="13" t="s">
        <v>560</v>
      </c>
      <c r="IGM332" s="13" t="s">
        <v>560</v>
      </c>
      <c r="IGN332" s="13" t="s">
        <v>560</v>
      </c>
      <c r="IGO332" s="13" t="s">
        <v>560</v>
      </c>
      <c r="IGP332" s="13" t="s">
        <v>560</v>
      </c>
      <c r="IGQ332" s="13" t="s">
        <v>560</v>
      </c>
      <c r="IGR332" s="13" t="s">
        <v>560</v>
      </c>
      <c r="IGS332" s="13" t="s">
        <v>560</v>
      </c>
      <c r="IGT332" s="13" t="s">
        <v>560</v>
      </c>
      <c r="IGU332" s="13" t="s">
        <v>560</v>
      </c>
      <c r="IGV332" s="13" t="s">
        <v>560</v>
      </c>
      <c r="IGW332" s="13" t="s">
        <v>560</v>
      </c>
      <c r="IGX332" s="13" t="s">
        <v>560</v>
      </c>
      <c r="IGY332" s="13" t="s">
        <v>560</v>
      </c>
      <c r="IGZ332" s="13" t="s">
        <v>560</v>
      </c>
      <c r="IHA332" s="13" t="s">
        <v>560</v>
      </c>
      <c r="IHB332" s="13" t="s">
        <v>560</v>
      </c>
      <c r="IHC332" s="13" t="s">
        <v>560</v>
      </c>
      <c r="IHD332" s="13" t="s">
        <v>560</v>
      </c>
      <c r="IHE332" s="13" t="s">
        <v>560</v>
      </c>
      <c r="IHF332" s="13" t="s">
        <v>560</v>
      </c>
      <c r="IHG332" s="13" t="s">
        <v>560</v>
      </c>
      <c r="IHH332" s="13" t="s">
        <v>560</v>
      </c>
      <c r="IHI332" s="13" t="s">
        <v>560</v>
      </c>
      <c r="IHJ332" s="13" t="s">
        <v>560</v>
      </c>
      <c r="IHK332" s="13" t="s">
        <v>560</v>
      </c>
      <c r="IHL332" s="13" t="s">
        <v>560</v>
      </c>
      <c r="IHM332" s="13" t="s">
        <v>560</v>
      </c>
      <c r="IHN332" s="13" t="s">
        <v>560</v>
      </c>
      <c r="IHO332" s="13" t="s">
        <v>560</v>
      </c>
      <c r="IHP332" s="13" t="s">
        <v>560</v>
      </c>
      <c r="IHQ332" s="13" t="s">
        <v>560</v>
      </c>
      <c r="IHR332" s="13" t="s">
        <v>560</v>
      </c>
      <c r="IHS332" s="13" t="s">
        <v>560</v>
      </c>
      <c r="IHT332" s="13" t="s">
        <v>560</v>
      </c>
      <c r="IHU332" s="13" t="s">
        <v>560</v>
      </c>
      <c r="IHV332" s="13" t="s">
        <v>560</v>
      </c>
      <c r="IHW332" s="13" t="s">
        <v>560</v>
      </c>
      <c r="IHX332" s="13" t="s">
        <v>560</v>
      </c>
      <c r="IHY332" s="13" t="s">
        <v>560</v>
      </c>
      <c r="IHZ332" s="13" t="s">
        <v>560</v>
      </c>
      <c r="IIA332" s="13" t="s">
        <v>560</v>
      </c>
      <c r="IIB332" s="13" t="s">
        <v>560</v>
      </c>
      <c r="IIC332" s="13" t="s">
        <v>560</v>
      </c>
      <c r="IID332" s="13" t="s">
        <v>560</v>
      </c>
      <c r="IIE332" s="13" t="s">
        <v>560</v>
      </c>
      <c r="IIF332" s="13" t="s">
        <v>560</v>
      </c>
      <c r="IIG332" s="13" t="s">
        <v>560</v>
      </c>
      <c r="IIH332" s="13" t="s">
        <v>560</v>
      </c>
      <c r="III332" s="13" t="s">
        <v>560</v>
      </c>
      <c r="IIJ332" s="13" t="s">
        <v>560</v>
      </c>
      <c r="IIK332" s="13" t="s">
        <v>560</v>
      </c>
      <c r="IIL332" s="13" t="s">
        <v>560</v>
      </c>
      <c r="IIM332" s="13" t="s">
        <v>560</v>
      </c>
      <c r="IIN332" s="13" t="s">
        <v>560</v>
      </c>
      <c r="IIO332" s="13" t="s">
        <v>560</v>
      </c>
      <c r="IIP332" s="13" t="s">
        <v>560</v>
      </c>
      <c r="IIQ332" s="13" t="s">
        <v>560</v>
      </c>
      <c r="IIR332" s="13" t="s">
        <v>560</v>
      </c>
      <c r="IIS332" s="13" t="s">
        <v>560</v>
      </c>
      <c r="IIT332" s="13" t="s">
        <v>560</v>
      </c>
      <c r="IIU332" s="13" t="s">
        <v>560</v>
      </c>
      <c r="IIV332" s="13" t="s">
        <v>560</v>
      </c>
      <c r="IIW332" s="13" t="s">
        <v>560</v>
      </c>
      <c r="IIX332" s="13" t="s">
        <v>560</v>
      </c>
      <c r="IIY332" s="13" t="s">
        <v>560</v>
      </c>
      <c r="IIZ332" s="13" t="s">
        <v>560</v>
      </c>
      <c r="IJA332" s="13" t="s">
        <v>560</v>
      </c>
      <c r="IJB332" s="13" t="s">
        <v>560</v>
      </c>
      <c r="IJC332" s="13" t="s">
        <v>560</v>
      </c>
      <c r="IJD332" s="13" t="s">
        <v>560</v>
      </c>
      <c r="IJE332" s="13" t="s">
        <v>560</v>
      </c>
      <c r="IJF332" s="13" t="s">
        <v>560</v>
      </c>
      <c r="IJG332" s="13" t="s">
        <v>560</v>
      </c>
      <c r="IJH332" s="13" t="s">
        <v>560</v>
      </c>
      <c r="IJI332" s="13" t="s">
        <v>560</v>
      </c>
      <c r="IJJ332" s="13" t="s">
        <v>560</v>
      </c>
      <c r="IJK332" s="13" t="s">
        <v>560</v>
      </c>
      <c r="IJL332" s="13" t="s">
        <v>560</v>
      </c>
      <c r="IJM332" s="13" t="s">
        <v>560</v>
      </c>
      <c r="IJN332" s="13" t="s">
        <v>560</v>
      </c>
      <c r="IJO332" s="13" t="s">
        <v>560</v>
      </c>
      <c r="IJP332" s="13" t="s">
        <v>560</v>
      </c>
      <c r="IJQ332" s="13" t="s">
        <v>560</v>
      </c>
      <c r="IJR332" s="13" t="s">
        <v>560</v>
      </c>
      <c r="IJS332" s="13" t="s">
        <v>560</v>
      </c>
      <c r="IJT332" s="13" t="s">
        <v>560</v>
      </c>
      <c r="IJU332" s="13" t="s">
        <v>560</v>
      </c>
      <c r="IJV332" s="13" t="s">
        <v>560</v>
      </c>
      <c r="IJW332" s="13" t="s">
        <v>560</v>
      </c>
      <c r="IJX332" s="13" t="s">
        <v>560</v>
      </c>
      <c r="IJY332" s="13" t="s">
        <v>560</v>
      </c>
      <c r="IJZ332" s="13" t="s">
        <v>560</v>
      </c>
      <c r="IKA332" s="13" t="s">
        <v>560</v>
      </c>
      <c r="IKB332" s="13" t="s">
        <v>560</v>
      </c>
      <c r="IKC332" s="13" t="s">
        <v>560</v>
      </c>
      <c r="IKD332" s="13" t="s">
        <v>560</v>
      </c>
      <c r="IKE332" s="13" t="s">
        <v>560</v>
      </c>
      <c r="IKF332" s="13" t="s">
        <v>560</v>
      </c>
      <c r="IKG332" s="13" t="s">
        <v>560</v>
      </c>
      <c r="IKH332" s="13" t="s">
        <v>560</v>
      </c>
      <c r="IKI332" s="13" t="s">
        <v>560</v>
      </c>
      <c r="IKJ332" s="13" t="s">
        <v>560</v>
      </c>
      <c r="IKK332" s="13" t="s">
        <v>560</v>
      </c>
      <c r="IKL332" s="13" t="s">
        <v>560</v>
      </c>
      <c r="IKM332" s="13" t="s">
        <v>560</v>
      </c>
      <c r="IKN332" s="13" t="s">
        <v>560</v>
      </c>
      <c r="IKO332" s="13" t="s">
        <v>560</v>
      </c>
      <c r="IKP332" s="13" t="s">
        <v>560</v>
      </c>
      <c r="IKQ332" s="13" t="s">
        <v>560</v>
      </c>
      <c r="IKR332" s="13" t="s">
        <v>560</v>
      </c>
      <c r="IKS332" s="13" t="s">
        <v>560</v>
      </c>
      <c r="IKT332" s="13" t="s">
        <v>560</v>
      </c>
      <c r="IKU332" s="13" t="s">
        <v>560</v>
      </c>
      <c r="IKV332" s="13" t="s">
        <v>560</v>
      </c>
      <c r="IKW332" s="13" t="s">
        <v>560</v>
      </c>
      <c r="IKX332" s="13" t="s">
        <v>560</v>
      </c>
      <c r="IKY332" s="13" t="s">
        <v>560</v>
      </c>
      <c r="IKZ332" s="13" t="s">
        <v>560</v>
      </c>
      <c r="ILA332" s="13" t="s">
        <v>560</v>
      </c>
      <c r="ILB332" s="13" t="s">
        <v>560</v>
      </c>
      <c r="ILC332" s="13" t="s">
        <v>560</v>
      </c>
      <c r="ILD332" s="13" t="s">
        <v>560</v>
      </c>
      <c r="ILE332" s="13" t="s">
        <v>560</v>
      </c>
      <c r="ILF332" s="13" t="s">
        <v>560</v>
      </c>
      <c r="ILG332" s="13" t="s">
        <v>560</v>
      </c>
      <c r="ILH332" s="13" t="s">
        <v>560</v>
      </c>
      <c r="ILI332" s="13" t="s">
        <v>560</v>
      </c>
      <c r="ILJ332" s="13" t="s">
        <v>560</v>
      </c>
      <c r="ILK332" s="13" t="s">
        <v>560</v>
      </c>
      <c r="ILL332" s="13" t="s">
        <v>560</v>
      </c>
      <c r="ILM332" s="13" t="s">
        <v>560</v>
      </c>
      <c r="ILN332" s="13" t="s">
        <v>560</v>
      </c>
      <c r="ILO332" s="13" t="s">
        <v>560</v>
      </c>
      <c r="ILP332" s="13" t="s">
        <v>560</v>
      </c>
      <c r="ILQ332" s="13" t="s">
        <v>560</v>
      </c>
      <c r="ILR332" s="13" t="s">
        <v>560</v>
      </c>
      <c r="ILS332" s="13" t="s">
        <v>560</v>
      </c>
      <c r="ILT332" s="13" t="s">
        <v>560</v>
      </c>
      <c r="ILU332" s="13" t="s">
        <v>560</v>
      </c>
      <c r="ILV332" s="13" t="s">
        <v>560</v>
      </c>
      <c r="ILW332" s="13" t="s">
        <v>560</v>
      </c>
      <c r="ILX332" s="13" t="s">
        <v>560</v>
      </c>
      <c r="ILY332" s="13" t="s">
        <v>560</v>
      </c>
      <c r="ILZ332" s="13" t="s">
        <v>560</v>
      </c>
      <c r="IMA332" s="13" t="s">
        <v>560</v>
      </c>
      <c r="IMB332" s="13" t="s">
        <v>560</v>
      </c>
      <c r="IMC332" s="13" t="s">
        <v>560</v>
      </c>
      <c r="IMD332" s="13" t="s">
        <v>560</v>
      </c>
      <c r="IME332" s="13" t="s">
        <v>560</v>
      </c>
      <c r="IMF332" s="13" t="s">
        <v>560</v>
      </c>
      <c r="IMG332" s="13" t="s">
        <v>560</v>
      </c>
      <c r="IMH332" s="13" t="s">
        <v>560</v>
      </c>
      <c r="IMI332" s="13" t="s">
        <v>560</v>
      </c>
      <c r="IMJ332" s="13" t="s">
        <v>560</v>
      </c>
      <c r="IMK332" s="13" t="s">
        <v>560</v>
      </c>
      <c r="IML332" s="13" t="s">
        <v>560</v>
      </c>
      <c r="IMM332" s="13" t="s">
        <v>560</v>
      </c>
      <c r="IMN332" s="13" t="s">
        <v>560</v>
      </c>
      <c r="IMO332" s="13" t="s">
        <v>560</v>
      </c>
      <c r="IMP332" s="13" t="s">
        <v>560</v>
      </c>
      <c r="IMQ332" s="13" t="s">
        <v>560</v>
      </c>
      <c r="IMR332" s="13" t="s">
        <v>560</v>
      </c>
      <c r="IMS332" s="13" t="s">
        <v>560</v>
      </c>
      <c r="IMT332" s="13" t="s">
        <v>560</v>
      </c>
      <c r="IMU332" s="13" t="s">
        <v>560</v>
      </c>
      <c r="IMV332" s="13" t="s">
        <v>560</v>
      </c>
      <c r="IMW332" s="13" t="s">
        <v>560</v>
      </c>
      <c r="IMX332" s="13" t="s">
        <v>560</v>
      </c>
      <c r="IMY332" s="13" t="s">
        <v>560</v>
      </c>
      <c r="IMZ332" s="13" t="s">
        <v>560</v>
      </c>
      <c r="INA332" s="13" t="s">
        <v>560</v>
      </c>
      <c r="INB332" s="13" t="s">
        <v>560</v>
      </c>
      <c r="INC332" s="13" t="s">
        <v>560</v>
      </c>
      <c r="IND332" s="13" t="s">
        <v>560</v>
      </c>
      <c r="INE332" s="13" t="s">
        <v>560</v>
      </c>
      <c r="INF332" s="13" t="s">
        <v>560</v>
      </c>
      <c r="ING332" s="13" t="s">
        <v>560</v>
      </c>
      <c r="INH332" s="13" t="s">
        <v>560</v>
      </c>
      <c r="INI332" s="13" t="s">
        <v>560</v>
      </c>
      <c r="INJ332" s="13" t="s">
        <v>560</v>
      </c>
      <c r="INK332" s="13" t="s">
        <v>560</v>
      </c>
      <c r="INL332" s="13" t="s">
        <v>560</v>
      </c>
      <c r="INM332" s="13" t="s">
        <v>560</v>
      </c>
      <c r="INN332" s="13" t="s">
        <v>560</v>
      </c>
      <c r="INO332" s="13" t="s">
        <v>560</v>
      </c>
      <c r="INP332" s="13" t="s">
        <v>560</v>
      </c>
      <c r="INQ332" s="13" t="s">
        <v>560</v>
      </c>
      <c r="INR332" s="13" t="s">
        <v>560</v>
      </c>
      <c r="INS332" s="13" t="s">
        <v>560</v>
      </c>
      <c r="INT332" s="13" t="s">
        <v>560</v>
      </c>
      <c r="INU332" s="13" t="s">
        <v>560</v>
      </c>
      <c r="INV332" s="13" t="s">
        <v>560</v>
      </c>
      <c r="INW332" s="13" t="s">
        <v>560</v>
      </c>
      <c r="INX332" s="13" t="s">
        <v>560</v>
      </c>
      <c r="INY332" s="13" t="s">
        <v>560</v>
      </c>
      <c r="INZ332" s="13" t="s">
        <v>560</v>
      </c>
      <c r="IOA332" s="13" t="s">
        <v>560</v>
      </c>
      <c r="IOB332" s="13" t="s">
        <v>560</v>
      </c>
      <c r="IOC332" s="13" t="s">
        <v>560</v>
      </c>
      <c r="IOD332" s="13" t="s">
        <v>560</v>
      </c>
      <c r="IOE332" s="13" t="s">
        <v>560</v>
      </c>
      <c r="IOF332" s="13" t="s">
        <v>560</v>
      </c>
      <c r="IOG332" s="13" t="s">
        <v>560</v>
      </c>
      <c r="IOH332" s="13" t="s">
        <v>560</v>
      </c>
      <c r="IOI332" s="13" t="s">
        <v>560</v>
      </c>
      <c r="IOJ332" s="13" t="s">
        <v>560</v>
      </c>
      <c r="IOK332" s="13" t="s">
        <v>560</v>
      </c>
      <c r="IOL332" s="13" t="s">
        <v>560</v>
      </c>
      <c r="IOM332" s="13" t="s">
        <v>560</v>
      </c>
      <c r="ION332" s="13" t="s">
        <v>560</v>
      </c>
      <c r="IOO332" s="13" t="s">
        <v>560</v>
      </c>
      <c r="IOP332" s="13" t="s">
        <v>560</v>
      </c>
      <c r="IOQ332" s="13" t="s">
        <v>560</v>
      </c>
      <c r="IOR332" s="13" t="s">
        <v>560</v>
      </c>
      <c r="IOS332" s="13" t="s">
        <v>560</v>
      </c>
      <c r="IOT332" s="13" t="s">
        <v>560</v>
      </c>
      <c r="IOU332" s="13" t="s">
        <v>560</v>
      </c>
      <c r="IOV332" s="13" t="s">
        <v>560</v>
      </c>
      <c r="IOW332" s="13" t="s">
        <v>560</v>
      </c>
      <c r="IOX332" s="13" t="s">
        <v>560</v>
      </c>
      <c r="IOY332" s="13" t="s">
        <v>560</v>
      </c>
      <c r="IOZ332" s="13" t="s">
        <v>560</v>
      </c>
      <c r="IPA332" s="13" t="s">
        <v>560</v>
      </c>
      <c r="IPB332" s="13" t="s">
        <v>560</v>
      </c>
      <c r="IPC332" s="13" t="s">
        <v>560</v>
      </c>
      <c r="IPD332" s="13" t="s">
        <v>560</v>
      </c>
      <c r="IPE332" s="13" t="s">
        <v>560</v>
      </c>
      <c r="IPF332" s="13" t="s">
        <v>560</v>
      </c>
      <c r="IPG332" s="13" t="s">
        <v>560</v>
      </c>
      <c r="IPH332" s="13" t="s">
        <v>560</v>
      </c>
      <c r="IPI332" s="13" t="s">
        <v>560</v>
      </c>
      <c r="IPJ332" s="13" t="s">
        <v>560</v>
      </c>
      <c r="IPK332" s="13" t="s">
        <v>560</v>
      </c>
      <c r="IPL332" s="13" t="s">
        <v>560</v>
      </c>
      <c r="IPM332" s="13" t="s">
        <v>560</v>
      </c>
      <c r="IPN332" s="13" t="s">
        <v>560</v>
      </c>
      <c r="IPO332" s="13" t="s">
        <v>560</v>
      </c>
      <c r="IPP332" s="13" t="s">
        <v>560</v>
      </c>
      <c r="IPQ332" s="13" t="s">
        <v>560</v>
      </c>
      <c r="IPR332" s="13" t="s">
        <v>560</v>
      </c>
      <c r="IPS332" s="13" t="s">
        <v>560</v>
      </c>
      <c r="IPT332" s="13" t="s">
        <v>560</v>
      </c>
      <c r="IPU332" s="13" t="s">
        <v>560</v>
      </c>
      <c r="IPV332" s="13" t="s">
        <v>560</v>
      </c>
      <c r="IPW332" s="13" t="s">
        <v>560</v>
      </c>
      <c r="IPX332" s="13" t="s">
        <v>560</v>
      </c>
      <c r="IPY332" s="13" t="s">
        <v>560</v>
      </c>
      <c r="IPZ332" s="13" t="s">
        <v>560</v>
      </c>
      <c r="IQA332" s="13" t="s">
        <v>560</v>
      </c>
      <c r="IQB332" s="13" t="s">
        <v>560</v>
      </c>
      <c r="IQC332" s="13" t="s">
        <v>560</v>
      </c>
      <c r="IQD332" s="13" t="s">
        <v>560</v>
      </c>
      <c r="IQE332" s="13" t="s">
        <v>560</v>
      </c>
      <c r="IQF332" s="13" t="s">
        <v>560</v>
      </c>
      <c r="IQG332" s="13" t="s">
        <v>560</v>
      </c>
      <c r="IQH332" s="13" t="s">
        <v>560</v>
      </c>
      <c r="IQI332" s="13" t="s">
        <v>560</v>
      </c>
      <c r="IQJ332" s="13" t="s">
        <v>560</v>
      </c>
      <c r="IQK332" s="13" t="s">
        <v>560</v>
      </c>
      <c r="IQL332" s="13" t="s">
        <v>560</v>
      </c>
      <c r="IQM332" s="13" t="s">
        <v>560</v>
      </c>
      <c r="IQN332" s="13" t="s">
        <v>560</v>
      </c>
      <c r="IQO332" s="13" t="s">
        <v>560</v>
      </c>
      <c r="IQP332" s="13" t="s">
        <v>560</v>
      </c>
      <c r="IQQ332" s="13" t="s">
        <v>560</v>
      </c>
      <c r="IQR332" s="13" t="s">
        <v>560</v>
      </c>
      <c r="IQS332" s="13" t="s">
        <v>560</v>
      </c>
      <c r="IQT332" s="13" t="s">
        <v>560</v>
      </c>
      <c r="IQU332" s="13" t="s">
        <v>560</v>
      </c>
      <c r="IQV332" s="13" t="s">
        <v>560</v>
      </c>
      <c r="IQW332" s="13" t="s">
        <v>560</v>
      </c>
      <c r="IQX332" s="13" t="s">
        <v>560</v>
      </c>
      <c r="IQY332" s="13" t="s">
        <v>560</v>
      </c>
      <c r="IQZ332" s="13" t="s">
        <v>560</v>
      </c>
      <c r="IRA332" s="13" t="s">
        <v>560</v>
      </c>
      <c r="IRB332" s="13" t="s">
        <v>560</v>
      </c>
      <c r="IRC332" s="13" t="s">
        <v>560</v>
      </c>
      <c r="IRD332" s="13" t="s">
        <v>560</v>
      </c>
      <c r="IRE332" s="13" t="s">
        <v>560</v>
      </c>
      <c r="IRF332" s="13" t="s">
        <v>560</v>
      </c>
      <c r="IRG332" s="13" t="s">
        <v>560</v>
      </c>
      <c r="IRH332" s="13" t="s">
        <v>560</v>
      </c>
      <c r="IRI332" s="13" t="s">
        <v>560</v>
      </c>
      <c r="IRJ332" s="13" t="s">
        <v>560</v>
      </c>
      <c r="IRK332" s="13" t="s">
        <v>560</v>
      </c>
      <c r="IRL332" s="13" t="s">
        <v>560</v>
      </c>
      <c r="IRM332" s="13" t="s">
        <v>560</v>
      </c>
      <c r="IRN332" s="13" t="s">
        <v>560</v>
      </c>
      <c r="IRO332" s="13" t="s">
        <v>560</v>
      </c>
      <c r="IRP332" s="13" t="s">
        <v>560</v>
      </c>
      <c r="IRQ332" s="13" t="s">
        <v>560</v>
      </c>
      <c r="IRR332" s="13" t="s">
        <v>560</v>
      </c>
      <c r="IRS332" s="13" t="s">
        <v>560</v>
      </c>
      <c r="IRT332" s="13" t="s">
        <v>560</v>
      </c>
      <c r="IRU332" s="13" t="s">
        <v>560</v>
      </c>
      <c r="IRV332" s="13" t="s">
        <v>560</v>
      </c>
      <c r="IRW332" s="13" t="s">
        <v>560</v>
      </c>
      <c r="IRX332" s="13" t="s">
        <v>560</v>
      </c>
      <c r="IRY332" s="13" t="s">
        <v>560</v>
      </c>
      <c r="IRZ332" s="13" t="s">
        <v>560</v>
      </c>
      <c r="ISA332" s="13" t="s">
        <v>560</v>
      </c>
      <c r="ISB332" s="13" t="s">
        <v>560</v>
      </c>
      <c r="ISC332" s="13" t="s">
        <v>560</v>
      </c>
      <c r="ISD332" s="13" t="s">
        <v>560</v>
      </c>
      <c r="ISE332" s="13" t="s">
        <v>560</v>
      </c>
      <c r="ISF332" s="13" t="s">
        <v>560</v>
      </c>
      <c r="ISG332" s="13" t="s">
        <v>560</v>
      </c>
      <c r="ISH332" s="13" t="s">
        <v>560</v>
      </c>
      <c r="ISI332" s="13" t="s">
        <v>560</v>
      </c>
      <c r="ISJ332" s="13" t="s">
        <v>560</v>
      </c>
      <c r="ISK332" s="13" t="s">
        <v>560</v>
      </c>
      <c r="ISL332" s="13" t="s">
        <v>560</v>
      </c>
      <c r="ISM332" s="13" t="s">
        <v>560</v>
      </c>
      <c r="ISN332" s="13" t="s">
        <v>560</v>
      </c>
      <c r="ISO332" s="13" t="s">
        <v>560</v>
      </c>
      <c r="ISP332" s="13" t="s">
        <v>560</v>
      </c>
      <c r="ISQ332" s="13" t="s">
        <v>560</v>
      </c>
      <c r="ISR332" s="13" t="s">
        <v>560</v>
      </c>
      <c r="ISS332" s="13" t="s">
        <v>560</v>
      </c>
      <c r="IST332" s="13" t="s">
        <v>560</v>
      </c>
      <c r="ISU332" s="13" t="s">
        <v>560</v>
      </c>
      <c r="ISV332" s="13" t="s">
        <v>560</v>
      </c>
      <c r="ISW332" s="13" t="s">
        <v>560</v>
      </c>
      <c r="ISX332" s="13" t="s">
        <v>560</v>
      </c>
      <c r="ISY332" s="13" t="s">
        <v>560</v>
      </c>
      <c r="ISZ332" s="13" t="s">
        <v>560</v>
      </c>
      <c r="ITA332" s="13" t="s">
        <v>560</v>
      </c>
      <c r="ITB332" s="13" t="s">
        <v>560</v>
      </c>
      <c r="ITC332" s="13" t="s">
        <v>560</v>
      </c>
      <c r="ITD332" s="13" t="s">
        <v>560</v>
      </c>
      <c r="ITE332" s="13" t="s">
        <v>560</v>
      </c>
      <c r="ITF332" s="13" t="s">
        <v>560</v>
      </c>
      <c r="ITG332" s="13" t="s">
        <v>560</v>
      </c>
      <c r="ITH332" s="13" t="s">
        <v>560</v>
      </c>
      <c r="ITI332" s="13" t="s">
        <v>560</v>
      </c>
      <c r="ITJ332" s="13" t="s">
        <v>560</v>
      </c>
      <c r="ITK332" s="13" t="s">
        <v>560</v>
      </c>
      <c r="ITL332" s="13" t="s">
        <v>560</v>
      </c>
      <c r="ITM332" s="13" t="s">
        <v>560</v>
      </c>
      <c r="ITN332" s="13" t="s">
        <v>560</v>
      </c>
      <c r="ITO332" s="13" t="s">
        <v>560</v>
      </c>
      <c r="ITP332" s="13" t="s">
        <v>560</v>
      </c>
      <c r="ITQ332" s="13" t="s">
        <v>560</v>
      </c>
      <c r="ITR332" s="13" t="s">
        <v>560</v>
      </c>
      <c r="ITS332" s="13" t="s">
        <v>560</v>
      </c>
      <c r="ITT332" s="13" t="s">
        <v>560</v>
      </c>
      <c r="ITU332" s="13" t="s">
        <v>560</v>
      </c>
      <c r="ITV332" s="13" t="s">
        <v>560</v>
      </c>
      <c r="ITW332" s="13" t="s">
        <v>560</v>
      </c>
      <c r="ITX332" s="13" t="s">
        <v>560</v>
      </c>
      <c r="ITY332" s="13" t="s">
        <v>560</v>
      </c>
      <c r="ITZ332" s="13" t="s">
        <v>560</v>
      </c>
      <c r="IUA332" s="13" t="s">
        <v>560</v>
      </c>
      <c r="IUB332" s="13" t="s">
        <v>560</v>
      </c>
      <c r="IUC332" s="13" t="s">
        <v>560</v>
      </c>
      <c r="IUD332" s="13" t="s">
        <v>560</v>
      </c>
      <c r="IUE332" s="13" t="s">
        <v>560</v>
      </c>
      <c r="IUF332" s="13" t="s">
        <v>560</v>
      </c>
      <c r="IUG332" s="13" t="s">
        <v>560</v>
      </c>
      <c r="IUH332" s="13" t="s">
        <v>560</v>
      </c>
      <c r="IUI332" s="13" t="s">
        <v>560</v>
      </c>
      <c r="IUJ332" s="13" t="s">
        <v>560</v>
      </c>
      <c r="IUK332" s="13" t="s">
        <v>560</v>
      </c>
      <c r="IUL332" s="13" t="s">
        <v>560</v>
      </c>
      <c r="IUM332" s="13" t="s">
        <v>560</v>
      </c>
      <c r="IUN332" s="13" t="s">
        <v>560</v>
      </c>
      <c r="IUO332" s="13" t="s">
        <v>560</v>
      </c>
      <c r="IUP332" s="13" t="s">
        <v>560</v>
      </c>
      <c r="IUQ332" s="13" t="s">
        <v>560</v>
      </c>
      <c r="IUR332" s="13" t="s">
        <v>560</v>
      </c>
      <c r="IUS332" s="13" t="s">
        <v>560</v>
      </c>
      <c r="IUT332" s="13" t="s">
        <v>560</v>
      </c>
      <c r="IUU332" s="13" t="s">
        <v>560</v>
      </c>
      <c r="IUV332" s="13" t="s">
        <v>560</v>
      </c>
      <c r="IUW332" s="13" t="s">
        <v>560</v>
      </c>
      <c r="IUX332" s="13" t="s">
        <v>560</v>
      </c>
      <c r="IUY332" s="13" t="s">
        <v>560</v>
      </c>
      <c r="IUZ332" s="13" t="s">
        <v>560</v>
      </c>
      <c r="IVA332" s="13" t="s">
        <v>560</v>
      </c>
      <c r="IVB332" s="13" t="s">
        <v>560</v>
      </c>
      <c r="IVC332" s="13" t="s">
        <v>560</v>
      </c>
      <c r="IVD332" s="13" t="s">
        <v>560</v>
      </c>
      <c r="IVE332" s="13" t="s">
        <v>560</v>
      </c>
      <c r="IVF332" s="13" t="s">
        <v>560</v>
      </c>
      <c r="IVG332" s="13" t="s">
        <v>560</v>
      </c>
      <c r="IVH332" s="13" t="s">
        <v>560</v>
      </c>
      <c r="IVI332" s="13" t="s">
        <v>560</v>
      </c>
      <c r="IVJ332" s="13" t="s">
        <v>560</v>
      </c>
      <c r="IVK332" s="13" t="s">
        <v>560</v>
      </c>
      <c r="IVL332" s="13" t="s">
        <v>560</v>
      </c>
      <c r="IVM332" s="13" t="s">
        <v>560</v>
      </c>
      <c r="IVN332" s="13" t="s">
        <v>560</v>
      </c>
      <c r="IVO332" s="13" t="s">
        <v>560</v>
      </c>
      <c r="IVP332" s="13" t="s">
        <v>560</v>
      </c>
      <c r="IVQ332" s="13" t="s">
        <v>560</v>
      </c>
      <c r="IVR332" s="13" t="s">
        <v>560</v>
      </c>
      <c r="IVS332" s="13" t="s">
        <v>560</v>
      </c>
      <c r="IVT332" s="13" t="s">
        <v>560</v>
      </c>
      <c r="IVU332" s="13" t="s">
        <v>560</v>
      </c>
      <c r="IVV332" s="13" t="s">
        <v>560</v>
      </c>
      <c r="IVW332" s="13" t="s">
        <v>560</v>
      </c>
      <c r="IVX332" s="13" t="s">
        <v>560</v>
      </c>
      <c r="IVY332" s="13" t="s">
        <v>560</v>
      </c>
      <c r="IVZ332" s="13" t="s">
        <v>560</v>
      </c>
      <c r="IWA332" s="13" t="s">
        <v>560</v>
      </c>
      <c r="IWB332" s="13" t="s">
        <v>560</v>
      </c>
      <c r="IWC332" s="13" t="s">
        <v>560</v>
      </c>
      <c r="IWD332" s="13" t="s">
        <v>560</v>
      </c>
      <c r="IWE332" s="13" t="s">
        <v>560</v>
      </c>
      <c r="IWF332" s="13" t="s">
        <v>560</v>
      </c>
      <c r="IWG332" s="13" t="s">
        <v>560</v>
      </c>
      <c r="IWH332" s="13" t="s">
        <v>560</v>
      </c>
      <c r="IWI332" s="13" t="s">
        <v>560</v>
      </c>
      <c r="IWJ332" s="13" t="s">
        <v>560</v>
      </c>
      <c r="IWK332" s="13" t="s">
        <v>560</v>
      </c>
      <c r="IWL332" s="13" t="s">
        <v>560</v>
      </c>
      <c r="IWM332" s="13" t="s">
        <v>560</v>
      </c>
      <c r="IWN332" s="13" t="s">
        <v>560</v>
      </c>
      <c r="IWO332" s="13" t="s">
        <v>560</v>
      </c>
      <c r="IWP332" s="13" t="s">
        <v>560</v>
      </c>
      <c r="IWQ332" s="13" t="s">
        <v>560</v>
      </c>
      <c r="IWR332" s="13" t="s">
        <v>560</v>
      </c>
      <c r="IWS332" s="13" t="s">
        <v>560</v>
      </c>
      <c r="IWT332" s="13" t="s">
        <v>560</v>
      </c>
      <c r="IWU332" s="13" t="s">
        <v>560</v>
      </c>
      <c r="IWV332" s="13" t="s">
        <v>560</v>
      </c>
      <c r="IWW332" s="13" t="s">
        <v>560</v>
      </c>
      <c r="IWX332" s="13" t="s">
        <v>560</v>
      </c>
      <c r="IWY332" s="13" t="s">
        <v>560</v>
      </c>
      <c r="IWZ332" s="13" t="s">
        <v>560</v>
      </c>
      <c r="IXA332" s="13" t="s">
        <v>560</v>
      </c>
      <c r="IXB332" s="13" t="s">
        <v>560</v>
      </c>
      <c r="IXC332" s="13" t="s">
        <v>560</v>
      </c>
      <c r="IXD332" s="13" t="s">
        <v>560</v>
      </c>
      <c r="IXE332" s="13" t="s">
        <v>560</v>
      </c>
      <c r="IXF332" s="13" t="s">
        <v>560</v>
      </c>
      <c r="IXG332" s="13" t="s">
        <v>560</v>
      </c>
      <c r="IXH332" s="13" t="s">
        <v>560</v>
      </c>
      <c r="IXI332" s="13" t="s">
        <v>560</v>
      </c>
      <c r="IXJ332" s="13" t="s">
        <v>560</v>
      </c>
      <c r="IXK332" s="13" t="s">
        <v>560</v>
      </c>
      <c r="IXL332" s="13" t="s">
        <v>560</v>
      </c>
      <c r="IXM332" s="13" t="s">
        <v>560</v>
      </c>
      <c r="IXN332" s="13" t="s">
        <v>560</v>
      </c>
      <c r="IXO332" s="13" t="s">
        <v>560</v>
      </c>
      <c r="IXP332" s="13" t="s">
        <v>560</v>
      </c>
      <c r="IXQ332" s="13" t="s">
        <v>560</v>
      </c>
      <c r="IXR332" s="13" t="s">
        <v>560</v>
      </c>
      <c r="IXS332" s="13" t="s">
        <v>560</v>
      </c>
      <c r="IXT332" s="13" t="s">
        <v>560</v>
      </c>
      <c r="IXU332" s="13" t="s">
        <v>560</v>
      </c>
      <c r="IXV332" s="13" t="s">
        <v>560</v>
      </c>
      <c r="IXW332" s="13" t="s">
        <v>560</v>
      </c>
      <c r="IXX332" s="13" t="s">
        <v>560</v>
      </c>
      <c r="IXY332" s="13" t="s">
        <v>560</v>
      </c>
      <c r="IXZ332" s="13" t="s">
        <v>560</v>
      </c>
      <c r="IYA332" s="13" t="s">
        <v>560</v>
      </c>
      <c r="IYB332" s="13" t="s">
        <v>560</v>
      </c>
      <c r="IYC332" s="13" t="s">
        <v>560</v>
      </c>
      <c r="IYD332" s="13" t="s">
        <v>560</v>
      </c>
      <c r="IYE332" s="13" t="s">
        <v>560</v>
      </c>
      <c r="IYF332" s="13" t="s">
        <v>560</v>
      </c>
      <c r="IYG332" s="13" t="s">
        <v>560</v>
      </c>
      <c r="IYH332" s="13" t="s">
        <v>560</v>
      </c>
      <c r="IYI332" s="13" t="s">
        <v>560</v>
      </c>
      <c r="IYJ332" s="13" t="s">
        <v>560</v>
      </c>
      <c r="IYK332" s="13" t="s">
        <v>560</v>
      </c>
      <c r="IYL332" s="13" t="s">
        <v>560</v>
      </c>
      <c r="IYM332" s="13" t="s">
        <v>560</v>
      </c>
      <c r="IYN332" s="13" t="s">
        <v>560</v>
      </c>
      <c r="IYO332" s="13" t="s">
        <v>560</v>
      </c>
      <c r="IYP332" s="13" t="s">
        <v>560</v>
      </c>
      <c r="IYQ332" s="13" t="s">
        <v>560</v>
      </c>
      <c r="IYR332" s="13" t="s">
        <v>560</v>
      </c>
      <c r="IYS332" s="13" t="s">
        <v>560</v>
      </c>
      <c r="IYT332" s="13" t="s">
        <v>560</v>
      </c>
      <c r="IYU332" s="13" t="s">
        <v>560</v>
      </c>
      <c r="IYV332" s="13" t="s">
        <v>560</v>
      </c>
      <c r="IYW332" s="13" t="s">
        <v>560</v>
      </c>
      <c r="IYX332" s="13" t="s">
        <v>560</v>
      </c>
      <c r="IYY332" s="13" t="s">
        <v>560</v>
      </c>
      <c r="IYZ332" s="13" t="s">
        <v>560</v>
      </c>
      <c r="IZA332" s="13" t="s">
        <v>560</v>
      </c>
      <c r="IZB332" s="13" t="s">
        <v>560</v>
      </c>
      <c r="IZC332" s="13" t="s">
        <v>560</v>
      </c>
      <c r="IZD332" s="13" t="s">
        <v>560</v>
      </c>
      <c r="IZE332" s="13" t="s">
        <v>560</v>
      </c>
      <c r="IZF332" s="13" t="s">
        <v>560</v>
      </c>
      <c r="IZG332" s="13" t="s">
        <v>560</v>
      </c>
      <c r="IZH332" s="13" t="s">
        <v>560</v>
      </c>
      <c r="IZI332" s="13" t="s">
        <v>560</v>
      </c>
      <c r="IZJ332" s="13" t="s">
        <v>560</v>
      </c>
      <c r="IZK332" s="13" t="s">
        <v>560</v>
      </c>
      <c r="IZL332" s="13" t="s">
        <v>560</v>
      </c>
      <c r="IZM332" s="13" t="s">
        <v>560</v>
      </c>
      <c r="IZN332" s="13" t="s">
        <v>560</v>
      </c>
      <c r="IZO332" s="13" t="s">
        <v>560</v>
      </c>
      <c r="IZP332" s="13" t="s">
        <v>560</v>
      </c>
      <c r="IZQ332" s="13" t="s">
        <v>560</v>
      </c>
      <c r="IZR332" s="13" t="s">
        <v>560</v>
      </c>
      <c r="IZS332" s="13" t="s">
        <v>560</v>
      </c>
      <c r="IZT332" s="13" t="s">
        <v>560</v>
      </c>
      <c r="IZU332" s="13" t="s">
        <v>560</v>
      </c>
      <c r="IZV332" s="13" t="s">
        <v>560</v>
      </c>
      <c r="IZW332" s="13" t="s">
        <v>560</v>
      </c>
      <c r="IZX332" s="13" t="s">
        <v>560</v>
      </c>
      <c r="IZY332" s="13" t="s">
        <v>560</v>
      </c>
      <c r="IZZ332" s="13" t="s">
        <v>560</v>
      </c>
      <c r="JAA332" s="13" t="s">
        <v>560</v>
      </c>
      <c r="JAB332" s="13" t="s">
        <v>560</v>
      </c>
      <c r="JAC332" s="13" t="s">
        <v>560</v>
      </c>
      <c r="JAD332" s="13" t="s">
        <v>560</v>
      </c>
      <c r="JAE332" s="13" t="s">
        <v>560</v>
      </c>
      <c r="JAF332" s="13" t="s">
        <v>560</v>
      </c>
      <c r="JAG332" s="13" t="s">
        <v>560</v>
      </c>
      <c r="JAH332" s="13" t="s">
        <v>560</v>
      </c>
      <c r="JAI332" s="13" t="s">
        <v>560</v>
      </c>
      <c r="JAJ332" s="13" t="s">
        <v>560</v>
      </c>
      <c r="JAK332" s="13" t="s">
        <v>560</v>
      </c>
      <c r="JAL332" s="13" t="s">
        <v>560</v>
      </c>
      <c r="JAM332" s="13" t="s">
        <v>560</v>
      </c>
      <c r="JAN332" s="13" t="s">
        <v>560</v>
      </c>
      <c r="JAO332" s="13" t="s">
        <v>560</v>
      </c>
      <c r="JAP332" s="13" t="s">
        <v>560</v>
      </c>
      <c r="JAQ332" s="13" t="s">
        <v>560</v>
      </c>
      <c r="JAR332" s="13" t="s">
        <v>560</v>
      </c>
      <c r="JAS332" s="13" t="s">
        <v>560</v>
      </c>
      <c r="JAT332" s="13" t="s">
        <v>560</v>
      </c>
      <c r="JAU332" s="13" t="s">
        <v>560</v>
      </c>
      <c r="JAV332" s="13" t="s">
        <v>560</v>
      </c>
      <c r="JAW332" s="13" t="s">
        <v>560</v>
      </c>
      <c r="JAX332" s="13" t="s">
        <v>560</v>
      </c>
      <c r="JAY332" s="13" t="s">
        <v>560</v>
      </c>
      <c r="JAZ332" s="13" t="s">
        <v>560</v>
      </c>
      <c r="JBA332" s="13" t="s">
        <v>560</v>
      </c>
      <c r="JBB332" s="13" t="s">
        <v>560</v>
      </c>
      <c r="JBC332" s="13" t="s">
        <v>560</v>
      </c>
      <c r="JBD332" s="13" t="s">
        <v>560</v>
      </c>
      <c r="JBE332" s="13" t="s">
        <v>560</v>
      </c>
      <c r="JBF332" s="13" t="s">
        <v>560</v>
      </c>
      <c r="JBG332" s="13" t="s">
        <v>560</v>
      </c>
      <c r="JBH332" s="13" t="s">
        <v>560</v>
      </c>
      <c r="JBI332" s="13" t="s">
        <v>560</v>
      </c>
      <c r="JBJ332" s="13" t="s">
        <v>560</v>
      </c>
      <c r="JBK332" s="13" t="s">
        <v>560</v>
      </c>
      <c r="JBL332" s="13" t="s">
        <v>560</v>
      </c>
      <c r="JBM332" s="13" t="s">
        <v>560</v>
      </c>
      <c r="JBN332" s="13" t="s">
        <v>560</v>
      </c>
      <c r="JBO332" s="13" t="s">
        <v>560</v>
      </c>
      <c r="JBP332" s="13" t="s">
        <v>560</v>
      </c>
      <c r="JBQ332" s="13" t="s">
        <v>560</v>
      </c>
      <c r="JBR332" s="13" t="s">
        <v>560</v>
      </c>
      <c r="JBS332" s="13" t="s">
        <v>560</v>
      </c>
      <c r="JBT332" s="13" t="s">
        <v>560</v>
      </c>
      <c r="JBU332" s="13" t="s">
        <v>560</v>
      </c>
      <c r="JBV332" s="13" t="s">
        <v>560</v>
      </c>
      <c r="JBW332" s="13" t="s">
        <v>560</v>
      </c>
      <c r="JBX332" s="13" t="s">
        <v>560</v>
      </c>
      <c r="JBY332" s="13" t="s">
        <v>560</v>
      </c>
      <c r="JBZ332" s="13" t="s">
        <v>560</v>
      </c>
      <c r="JCA332" s="13" t="s">
        <v>560</v>
      </c>
      <c r="JCB332" s="13" t="s">
        <v>560</v>
      </c>
      <c r="JCC332" s="13" t="s">
        <v>560</v>
      </c>
      <c r="JCD332" s="13" t="s">
        <v>560</v>
      </c>
      <c r="JCE332" s="13" t="s">
        <v>560</v>
      </c>
      <c r="JCF332" s="13" t="s">
        <v>560</v>
      </c>
      <c r="JCG332" s="13" t="s">
        <v>560</v>
      </c>
      <c r="JCH332" s="13" t="s">
        <v>560</v>
      </c>
      <c r="JCI332" s="13" t="s">
        <v>560</v>
      </c>
      <c r="JCJ332" s="13" t="s">
        <v>560</v>
      </c>
      <c r="JCK332" s="13" t="s">
        <v>560</v>
      </c>
      <c r="JCL332" s="13" t="s">
        <v>560</v>
      </c>
      <c r="JCM332" s="13" t="s">
        <v>560</v>
      </c>
      <c r="JCN332" s="13" t="s">
        <v>560</v>
      </c>
      <c r="JCO332" s="13" t="s">
        <v>560</v>
      </c>
      <c r="JCP332" s="13" t="s">
        <v>560</v>
      </c>
      <c r="JCQ332" s="13" t="s">
        <v>560</v>
      </c>
      <c r="JCR332" s="13" t="s">
        <v>560</v>
      </c>
      <c r="JCS332" s="13" t="s">
        <v>560</v>
      </c>
      <c r="JCT332" s="13" t="s">
        <v>560</v>
      </c>
      <c r="JCU332" s="13" t="s">
        <v>560</v>
      </c>
      <c r="JCV332" s="13" t="s">
        <v>560</v>
      </c>
      <c r="JCW332" s="13" t="s">
        <v>560</v>
      </c>
      <c r="JCX332" s="13" t="s">
        <v>560</v>
      </c>
      <c r="JCY332" s="13" t="s">
        <v>560</v>
      </c>
      <c r="JCZ332" s="13" t="s">
        <v>560</v>
      </c>
      <c r="JDA332" s="13" t="s">
        <v>560</v>
      </c>
      <c r="JDB332" s="13" t="s">
        <v>560</v>
      </c>
      <c r="JDC332" s="13" t="s">
        <v>560</v>
      </c>
      <c r="JDD332" s="13" t="s">
        <v>560</v>
      </c>
      <c r="JDE332" s="13" t="s">
        <v>560</v>
      </c>
      <c r="JDF332" s="13" t="s">
        <v>560</v>
      </c>
      <c r="JDG332" s="13" t="s">
        <v>560</v>
      </c>
      <c r="JDH332" s="13" t="s">
        <v>560</v>
      </c>
      <c r="JDI332" s="13" t="s">
        <v>560</v>
      </c>
      <c r="JDJ332" s="13" t="s">
        <v>560</v>
      </c>
      <c r="JDK332" s="13" t="s">
        <v>560</v>
      </c>
      <c r="JDL332" s="13" t="s">
        <v>560</v>
      </c>
      <c r="JDM332" s="13" t="s">
        <v>560</v>
      </c>
      <c r="JDN332" s="13" t="s">
        <v>560</v>
      </c>
      <c r="JDO332" s="13" t="s">
        <v>560</v>
      </c>
      <c r="JDP332" s="13" t="s">
        <v>560</v>
      </c>
      <c r="JDQ332" s="13" t="s">
        <v>560</v>
      </c>
      <c r="JDR332" s="13" t="s">
        <v>560</v>
      </c>
      <c r="JDS332" s="13" t="s">
        <v>560</v>
      </c>
      <c r="JDT332" s="13" t="s">
        <v>560</v>
      </c>
      <c r="JDU332" s="13" t="s">
        <v>560</v>
      </c>
      <c r="JDV332" s="13" t="s">
        <v>560</v>
      </c>
      <c r="JDW332" s="13" t="s">
        <v>560</v>
      </c>
      <c r="JDX332" s="13" t="s">
        <v>560</v>
      </c>
      <c r="JDY332" s="13" t="s">
        <v>560</v>
      </c>
      <c r="JDZ332" s="13" t="s">
        <v>560</v>
      </c>
      <c r="JEA332" s="13" t="s">
        <v>560</v>
      </c>
      <c r="JEB332" s="13" t="s">
        <v>560</v>
      </c>
      <c r="JEC332" s="13" t="s">
        <v>560</v>
      </c>
      <c r="JED332" s="13" t="s">
        <v>560</v>
      </c>
      <c r="JEE332" s="13" t="s">
        <v>560</v>
      </c>
      <c r="JEF332" s="13" t="s">
        <v>560</v>
      </c>
      <c r="JEG332" s="13" t="s">
        <v>560</v>
      </c>
      <c r="JEH332" s="13" t="s">
        <v>560</v>
      </c>
      <c r="JEI332" s="13" t="s">
        <v>560</v>
      </c>
      <c r="JEJ332" s="13" t="s">
        <v>560</v>
      </c>
      <c r="JEK332" s="13" t="s">
        <v>560</v>
      </c>
      <c r="JEL332" s="13" t="s">
        <v>560</v>
      </c>
      <c r="JEM332" s="13" t="s">
        <v>560</v>
      </c>
      <c r="JEN332" s="13" t="s">
        <v>560</v>
      </c>
      <c r="JEO332" s="13" t="s">
        <v>560</v>
      </c>
      <c r="JEP332" s="13" t="s">
        <v>560</v>
      </c>
      <c r="JEQ332" s="13" t="s">
        <v>560</v>
      </c>
      <c r="JER332" s="13" t="s">
        <v>560</v>
      </c>
      <c r="JES332" s="13" t="s">
        <v>560</v>
      </c>
      <c r="JET332" s="13" t="s">
        <v>560</v>
      </c>
      <c r="JEU332" s="13" t="s">
        <v>560</v>
      </c>
      <c r="JEV332" s="13" t="s">
        <v>560</v>
      </c>
      <c r="JEW332" s="13" t="s">
        <v>560</v>
      </c>
      <c r="JEX332" s="13" t="s">
        <v>560</v>
      </c>
      <c r="JEY332" s="13" t="s">
        <v>560</v>
      </c>
      <c r="JEZ332" s="13" t="s">
        <v>560</v>
      </c>
      <c r="JFA332" s="13" t="s">
        <v>560</v>
      </c>
      <c r="JFB332" s="13" t="s">
        <v>560</v>
      </c>
      <c r="JFC332" s="13" t="s">
        <v>560</v>
      </c>
      <c r="JFD332" s="13" t="s">
        <v>560</v>
      </c>
      <c r="JFE332" s="13" t="s">
        <v>560</v>
      </c>
      <c r="JFF332" s="13" t="s">
        <v>560</v>
      </c>
      <c r="JFG332" s="13" t="s">
        <v>560</v>
      </c>
      <c r="JFH332" s="13" t="s">
        <v>560</v>
      </c>
      <c r="JFI332" s="13" t="s">
        <v>560</v>
      </c>
      <c r="JFJ332" s="13" t="s">
        <v>560</v>
      </c>
      <c r="JFK332" s="13" t="s">
        <v>560</v>
      </c>
      <c r="JFL332" s="13" t="s">
        <v>560</v>
      </c>
      <c r="JFM332" s="13" t="s">
        <v>560</v>
      </c>
      <c r="JFN332" s="13" t="s">
        <v>560</v>
      </c>
      <c r="JFO332" s="13" t="s">
        <v>560</v>
      </c>
      <c r="JFP332" s="13" t="s">
        <v>560</v>
      </c>
      <c r="JFQ332" s="13" t="s">
        <v>560</v>
      </c>
      <c r="JFR332" s="13" t="s">
        <v>560</v>
      </c>
      <c r="JFS332" s="13" t="s">
        <v>560</v>
      </c>
      <c r="JFT332" s="13" t="s">
        <v>560</v>
      </c>
      <c r="JFU332" s="13" t="s">
        <v>560</v>
      </c>
      <c r="JFV332" s="13" t="s">
        <v>560</v>
      </c>
      <c r="JFW332" s="13" t="s">
        <v>560</v>
      </c>
      <c r="JFX332" s="13" t="s">
        <v>560</v>
      </c>
      <c r="JFY332" s="13" t="s">
        <v>560</v>
      </c>
      <c r="JFZ332" s="13" t="s">
        <v>560</v>
      </c>
      <c r="JGA332" s="13" t="s">
        <v>560</v>
      </c>
      <c r="JGB332" s="13" t="s">
        <v>560</v>
      </c>
      <c r="JGC332" s="13" t="s">
        <v>560</v>
      </c>
      <c r="JGD332" s="13" t="s">
        <v>560</v>
      </c>
      <c r="JGE332" s="13" t="s">
        <v>560</v>
      </c>
      <c r="JGF332" s="13" t="s">
        <v>560</v>
      </c>
      <c r="JGG332" s="13" t="s">
        <v>560</v>
      </c>
      <c r="JGH332" s="13" t="s">
        <v>560</v>
      </c>
      <c r="JGI332" s="13" t="s">
        <v>560</v>
      </c>
      <c r="JGJ332" s="13" t="s">
        <v>560</v>
      </c>
      <c r="JGK332" s="13" t="s">
        <v>560</v>
      </c>
      <c r="JGL332" s="13" t="s">
        <v>560</v>
      </c>
      <c r="JGM332" s="13" t="s">
        <v>560</v>
      </c>
      <c r="JGN332" s="13" t="s">
        <v>560</v>
      </c>
      <c r="JGO332" s="13" t="s">
        <v>560</v>
      </c>
      <c r="JGP332" s="13" t="s">
        <v>560</v>
      </c>
      <c r="JGQ332" s="13" t="s">
        <v>560</v>
      </c>
      <c r="JGR332" s="13" t="s">
        <v>560</v>
      </c>
      <c r="JGS332" s="13" t="s">
        <v>560</v>
      </c>
      <c r="JGT332" s="13" t="s">
        <v>560</v>
      </c>
      <c r="JGU332" s="13" t="s">
        <v>560</v>
      </c>
      <c r="JGV332" s="13" t="s">
        <v>560</v>
      </c>
      <c r="JGW332" s="13" t="s">
        <v>560</v>
      </c>
      <c r="JGX332" s="13" t="s">
        <v>560</v>
      </c>
      <c r="JGY332" s="13" t="s">
        <v>560</v>
      </c>
      <c r="JGZ332" s="13" t="s">
        <v>560</v>
      </c>
      <c r="JHA332" s="13" t="s">
        <v>560</v>
      </c>
      <c r="JHB332" s="13" t="s">
        <v>560</v>
      </c>
      <c r="JHC332" s="13" t="s">
        <v>560</v>
      </c>
      <c r="JHD332" s="13" t="s">
        <v>560</v>
      </c>
      <c r="JHE332" s="13" t="s">
        <v>560</v>
      </c>
      <c r="JHF332" s="13" t="s">
        <v>560</v>
      </c>
      <c r="JHG332" s="13" t="s">
        <v>560</v>
      </c>
      <c r="JHH332" s="13" t="s">
        <v>560</v>
      </c>
      <c r="JHI332" s="13" t="s">
        <v>560</v>
      </c>
      <c r="JHJ332" s="13" t="s">
        <v>560</v>
      </c>
      <c r="JHK332" s="13" t="s">
        <v>560</v>
      </c>
      <c r="JHL332" s="13" t="s">
        <v>560</v>
      </c>
      <c r="JHM332" s="13" t="s">
        <v>560</v>
      </c>
      <c r="JHN332" s="13" t="s">
        <v>560</v>
      </c>
      <c r="JHO332" s="13" t="s">
        <v>560</v>
      </c>
      <c r="JHP332" s="13" t="s">
        <v>560</v>
      </c>
      <c r="JHQ332" s="13" t="s">
        <v>560</v>
      </c>
      <c r="JHR332" s="13" t="s">
        <v>560</v>
      </c>
      <c r="JHS332" s="13" t="s">
        <v>560</v>
      </c>
      <c r="JHT332" s="13" t="s">
        <v>560</v>
      </c>
      <c r="JHU332" s="13" t="s">
        <v>560</v>
      </c>
      <c r="JHV332" s="13" t="s">
        <v>560</v>
      </c>
      <c r="JHW332" s="13" t="s">
        <v>560</v>
      </c>
      <c r="JHX332" s="13" t="s">
        <v>560</v>
      </c>
      <c r="JHY332" s="13" t="s">
        <v>560</v>
      </c>
      <c r="JHZ332" s="13" t="s">
        <v>560</v>
      </c>
      <c r="JIA332" s="13" t="s">
        <v>560</v>
      </c>
      <c r="JIB332" s="13" t="s">
        <v>560</v>
      </c>
      <c r="JIC332" s="13" t="s">
        <v>560</v>
      </c>
      <c r="JID332" s="13" t="s">
        <v>560</v>
      </c>
      <c r="JIE332" s="13" t="s">
        <v>560</v>
      </c>
      <c r="JIF332" s="13" t="s">
        <v>560</v>
      </c>
      <c r="JIG332" s="13" t="s">
        <v>560</v>
      </c>
      <c r="JIH332" s="13" t="s">
        <v>560</v>
      </c>
      <c r="JII332" s="13" t="s">
        <v>560</v>
      </c>
      <c r="JIJ332" s="13" t="s">
        <v>560</v>
      </c>
      <c r="JIK332" s="13" t="s">
        <v>560</v>
      </c>
      <c r="JIL332" s="13" t="s">
        <v>560</v>
      </c>
      <c r="JIM332" s="13" t="s">
        <v>560</v>
      </c>
      <c r="JIN332" s="13" t="s">
        <v>560</v>
      </c>
      <c r="JIO332" s="13" t="s">
        <v>560</v>
      </c>
      <c r="JIP332" s="13" t="s">
        <v>560</v>
      </c>
      <c r="JIQ332" s="13" t="s">
        <v>560</v>
      </c>
      <c r="JIR332" s="13" t="s">
        <v>560</v>
      </c>
      <c r="JIS332" s="13" t="s">
        <v>560</v>
      </c>
      <c r="JIT332" s="13" t="s">
        <v>560</v>
      </c>
      <c r="JIU332" s="13" t="s">
        <v>560</v>
      </c>
      <c r="JIV332" s="13" t="s">
        <v>560</v>
      </c>
      <c r="JIW332" s="13" t="s">
        <v>560</v>
      </c>
      <c r="JIX332" s="13" t="s">
        <v>560</v>
      </c>
      <c r="JIY332" s="13" t="s">
        <v>560</v>
      </c>
      <c r="JIZ332" s="13" t="s">
        <v>560</v>
      </c>
      <c r="JJA332" s="13" t="s">
        <v>560</v>
      </c>
      <c r="JJB332" s="13" t="s">
        <v>560</v>
      </c>
      <c r="JJC332" s="13" t="s">
        <v>560</v>
      </c>
      <c r="JJD332" s="13" t="s">
        <v>560</v>
      </c>
      <c r="JJE332" s="13" t="s">
        <v>560</v>
      </c>
      <c r="JJF332" s="13" t="s">
        <v>560</v>
      </c>
      <c r="JJG332" s="13" t="s">
        <v>560</v>
      </c>
      <c r="JJH332" s="13" t="s">
        <v>560</v>
      </c>
      <c r="JJI332" s="13" t="s">
        <v>560</v>
      </c>
      <c r="JJJ332" s="13" t="s">
        <v>560</v>
      </c>
      <c r="JJK332" s="13" t="s">
        <v>560</v>
      </c>
      <c r="JJL332" s="13" t="s">
        <v>560</v>
      </c>
      <c r="JJM332" s="13" t="s">
        <v>560</v>
      </c>
      <c r="JJN332" s="13" t="s">
        <v>560</v>
      </c>
      <c r="JJO332" s="13" t="s">
        <v>560</v>
      </c>
      <c r="JJP332" s="13" t="s">
        <v>560</v>
      </c>
      <c r="JJQ332" s="13" t="s">
        <v>560</v>
      </c>
      <c r="JJR332" s="13" t="s">
        <v>560</v>
      </c>
      <c r="JJS332" s="13" t="s">
        <v>560</v>
      </c>
      <c r="JJT332" s="13" t="s">
        <v>560</v>
      </c>
      <c r="JJU332" s="13" t="s">
        <v>560</v>
      </c>
      <c r="JJV332" s="13" t="s">
        <v>560</v>
      </c>
      <c r="JJW332" s="13" t="s">
        <v>560</v>
      </c>
      <c r="JJX332" s="13" t="s">
        <v>560</v>
      </c>
      <c r="JJY332" s="13" t="s">
        <v>560</v>
      </c>
      <c r="JJZ332" s="13" t="s">
        <v>560</v>
      </c>
      <c r="JKA332" s="13" t="s">
        <v>560</v>
      </c>
      <c r="JKB332" s="13" t="s">
        <v>560</v>
      </c>
      <c r="JKC332" s="13" t="s">
        <v>560</v>
      </c>
      <c r="JKD332" s="13" t="s">
        <v>560</v>
      </c>
      <c r="JKE332" s="13" t="s">
        <v>560</v>
      </c>
      <c r="JKF332" s="13" t="s">
        <v>560</v>
      </c>
      <c r="JKG332" s="13" t="s">
        <v>560</v>
      </c>
      <c r="JKH332" s="13" t="s">
        <v>560</v>
      </c>
      <c r="JKI332" s="13" t="s">
        <v>560</v>
      </c>
      <c r="JKJ332" s="13" t="s">
        <v>560</v>
      </c>
      <c r="JKK332" s="13" t="s">
        <v>560</v>
      </c>
      <c r="JKL332" s="13" t="s">
        <v>560</v>
      </c>
      <c r="JKM332" s="13" t="s">
        <v>560</v>
      </c>
      <c r="JKN332" s="13" t="s">
        <v>560</v>
      </c>
      <c r="JKO332" s="13" t="s">
        <v>560</v>
      </c>
      <c r="JKP332" s="13" t="s">
        <v>560</v>
      </c>
      <c r="JKQ332" s="13" t="s">
        <v>560</v>
      </c>
      <c r="JKR332" s="13" t="s">
        <v>560</v>
      </c>
      <c r="JKS332" s="13" t="s">
        <v>560</v>
      </c>
      <c r="JKT332" s="13" t="s">
        <v>560</v>
      </c>
      <c r="JKU332" s="13" t="s">
        <v>560</v>
      </c>
      <c r="JKV332" s="13" t="s">
        <v>560</v>
      </c>
      <c r="JKW332" s="13" t="s">
        <v>560</v>
      </c>
      <c r="JKX332" s="13" t="s">
        <v>560</v>
      </c>
      <c r="JKY332" s="13" t="s">
        <v>560</v>
      </c>
      <c r="JKZ332" s="13" t="s">
        <v>560</v>
      </c>
      <c r="JLA332" s="13" t="s">
        <v>560</v>
      </c>
      <c r="JLB332" s="13" t="s">
        <v>560</v>
      </c>
      <c r="JLC332" s="13" t="s">
        <v>560</v>
      </c>
      <c r="JLD332" s="13" t="s">
        <v>560</v>
      </c>
      <c r="JLE332" s="13" t="s">
        <v>560</v>
      </c>
      <c r="JLF332" s="13" t="s">
        <v>560</v>
      </c>
      <c r="JLG332" s="13" t="s">
        <v>560</v>
      </c>
      <c r="JLH332" s="13" t="s">
        <v>560</v>
      </c>
      <c r="JLI332" s="13" t="s">
        <v>560</v>
      </c>
      <c r="JLJ332" s="13" t="s">
        <v>560</v>
      </c>
      <c r="JLK332" s="13" t="s">
        <v>560</v>
      </c>
      <c r="JLL332" s="13" t="s">
        <v>560</v>
      </c>
      <c r="JLM332" s="13" t="s">
        <v>560</v>
      </c>
      <c r="JLN332" s="13" t="s">
        <v>560</v>
      </c>
      <c r="JLO332" s="13" t="s">
        <v>560</v>
      </c>
      <c r="JLP332" s="13" t="s">
        <v>560</v>
      </c>
      <c r="JLQ332" s="13" t="s">
        <v>560</v>
      </c>
      <c r="JLR332" s="13" t="s">
        <v>560</v>
      </c>
      <c r="JLS332" s="13" t="s">
        <v>560</v>
      </c>
      <c r="JLT332" s="13" t="s">
        <v>560</v>
      </c>
      <c r="JLU332" s="13" t="s">
        <v>560</v>
      </c>
      <c r="JLV332" s="13" t="s">
        <v>560</v>
      </c>
      <c r="JLW332" s="13" t="s">
        <v>560</v>
      </c>
      <c r="JLX332" s="13" t="s">
        <v>560</v>
      </c>
      <c r="JLY332" s="13" t="s">
        <v>560</v>
      </c>
      <c r="JLZ332" s="13" t="s">
        <v>560</v>
      </c>
      <c r="JMA332" s="13" t="s">
        <v>560</v>
      </c>
      <c r="JMB332" s="13" t="s">
        <v>560</v>
      </c>
      <c r="JMC332" s="13" t="s">
        <v>560</v>
      </c>
      <c r="JMD332" s="13" t="s">
        <v>560</v>
      </c>
      <c r="JME332" s="13" t="s">
        <v>560</v>
      </c>
      <c r="JMF332" s="13" t="s">
        <v>560</v>
      </c>
      <c r="JMG332" s="13" t="s">
        <v>560</v>
      </c>
      <c r="JMH332" s="13" t="s">
        <v>560</v>
      </c>
      <c r="JMI332" s="13" t="s">
        <v>560</v>
      </c>
      <c r="JMJ332" s="13" t="s">
        <v>560</v>
      </c>
      <c r="JMK332" s="13" t="s">
        <v>560</v>
      </c>
      <c r="JML332" s="13" t="s">
        <v>560</v>
      </c>
      <c r="JMM332" s="13" t="s">
        <v>560</v>
      </c>
      <c r="JMN332" s="13" t="s">
        <v>560</v>
      </c>
      <c r="JMO332" s="13" t="s">
        <v>560</v>
      </c>
      <c r="JMP332" s="13" t="s">
        <v>560</v>
      </c>
      <c r="JMQ332" s="13" t="s">
        <v>560</v>
      </c>
      <c r="JMR332" s="13" t="s">
        <v>560</v>
      </c>
      <c r="JMS332" s="13" t="s">
        <v>560</v>
      </c>
      <c r="JMT332" s="13" t="s">
        <v>560</v>
      </c>
      <c r="JMU332" s="13" t="s">
        <v>560</v>
      </c>
      <c r="JMV332" s="13" t="s">
        <v>560</v>
      </c>
      <c r="JMW332" s="13" t="s">
        <v>560</v>
      </c>
      <c r="JMX332" s="13" t="s">
        <v>560</v>
      </c>
      <c r="JMY332" s="13" t="s">
        <v>560</v>
      </c>
      <c r="JMZ332" s="13" t="s">
        <v>560</v>
      </c>
      <c r="JNA332" s="13" t="s">
        <v>560</v>
      </c>
      <c r="JNB332" s="13" t="s">
        <v>560</v>
      </c>
      <c r="JNC332" s="13" t="s">
        <v>560</v>
      </c>
      <c r="JND332" s="13" t="s">
        <v>560</v>
      </c>
      <c r="JNE332" s="13" t="s">
        <v>560</v>
      </c>
      <c r="JNF332" s="13" t="s">
        <v>560</v>
      </c>
      <c r="JNG332" s="13" t="s">
        <v>560</v>
      </c>
      <c r="JNH332" s="13" t="s">
        <v>560</v>
      </c>
      <c r="JNI332" s="13" t="s">
        <v>560</v>
      </c>
      <c r="JNJ332" s="13" t="s">
        <v>560</v>
      </c>
      <c r="JNK332" s="13" t="s">
        <v>560</v>
      </c>
      <c r="JNL332" s="13" t="s">
        <v>560</v>
      </c>
      <c r="JNM332" s="13" t="s">
        <v>560</v>
      </c>
      <c r="JNN332" s="13" t="s">
        <v>560</v>
      </c>
      <c r="JNO332" s="13" t="s">
        <v>560</v>
      </c>
      <c r="JNP332" s="13" t="s">
        <v>560</v>
      </c>
      <c r="JNQ332" s="13" t="s">
        <v>560</v>
      </c>
      <c r="JNR332" s="13" t="s">
        <v>560</v>
      </c>
      <c r="JNS332" s="13" t="s">
        <v>560</v>
      </c>
      <c r="JNT332" s="13" t="s">
        <v>560</v>
      </c>
      <c r="JNU332" s="13" t="s">
        <v>560</v>
      </c>
      <c r="JNV332" s="13" t="s">
        <v>560</v>
      </c>
      <c r="JNW332" s="13" t="s">
        <v>560</v>
      </c>
      <c r="JNX332" s="13" t="s">
        <v>560</v>
      </c>
      <c r="JNY332" s="13" t="s">
        <v>560</v>
      </c>
      <c r="JNZ332" s="13" t="s">
        <v>560</v>
      </c>
      <c r="JOA332" s="13" t="s">
        <v>560</v>
      </c>
      <c r="JOB332" s="13" t="s">
        <v>560</v>
      </c>
      <c r="JOC332" s="13" t="s">
        <v>560</v>
      </c>
      <c r="JOD332" s="13" t="s">
        <v>560</v>
      </c>
      <c r="JOE332" s="13" t="s">
        <v>560</v>
      </c>
      <c r="JOF332" s="13" t="s">
        <v>560</v>
      </c>
      <c r="JOG332" s="13" t="s">
        <v>560</v>
      </c>
      <c r="JOH332" s="13" t="s">
        <v>560</v>
      </c>
      <c r="JOI332" s="13" t="s">
        <v>560</v>
      </c>
      <c r="JOJ332" s="13" t="s">
        <v>560</v>
      </c>
      <c r="JOK332" s="13" t="s">
        <v>560</v>
      </c>
      <c r="JOL332" s="13" t="s">
        <v>560</v>
      </c>
      <c r="JOM332" s="13" t="s">
        <v>560</v>
      </c>
      <c r="JON332" s="13" t="s">
        <v>560</v>
      </c>
      <c r="JOO332" s="13" t="s">
        <v>560</v>
      </c>
      <c r="JOP332" s="13" t="s">
        <v>560</v>
      </c>
      <c r="JOQ332" s="13" t="s">
        <v>560</v>
      </c>
      <c r="JOR332" s="13" t="s">
        <v>560</v>
      </c>
      <c r="JOS332" s="13" t="s">
        <v>560</v>
      </c>
      <c r="JOT332" s="13" t="s">
        <v>560</v>
      </c>
      <c r="JOU332" s="13" t="s">
        <v>560</v>
      </c>
      <c r="JOV332" s="13" t="s">
        <v>560</v>
      </c>
      <c r="JOW332" s="13" t="s">
        <v>560</v>
      </c>
      <c r="JOX332" s="13" t="s">
        <v>560</v>
      </c>
      <c r="JOY332" s="13" t="s">
        <v>560</v>
      </c>
      <c r="JOZ332" s="13" t="s">
        <v>560</v>
      </c>
      <c r="JPA332" s="13" t="s">
        <v>560</v>
      </c>
      <c r="JPB332" s="13" t="s">
        <v>560</v>
      </c>
      <c r="JPC332" s="13" t="s">
        <v>560</v>
      </c>
      <c r="JPD332" s="13" t="s">
        <v>560</v>
      </c>
      <c r="JPE332" s="13" t="s">
        <v>560</v>
      </c>
      <c r="JPF332" s="13" t="s">
        <v>560</v>
      </c>
      <c r="JPG332" s="13" t="s">
        <v>560</v>
      </c>
      <c r="JPH332" s="13" t="s">
        <v>560</v>
      </c>
      <c r="JPI332" s="13" t="s">
        <v>560</v>
      </c>
      <c r="JPJ332" s="13" t="s">
        <v>560</v>
      </c>
      <c r="JPK332" s="13" t="s">
        <v>560</v>
      </c>
      <c r="JPL332" s="13" t="s">
        <v>560</v>
      </c>
      <c r="JPM332" s="13" t="s">
        <v>560</v>
      </c>
      <c r="JPN332" s="13" t="s">
        <v>560</v>
      </c>
      <c r="JPO332" s="13" t="s">
        <v>560</v>
      </c>
      <c r="JPP332" s="13" t="s">
        <v>560</v>
      </c>
      <c r="JPQ332" s="13" t="s">
        <v>560</v>
      </c>
      <c r="JPR332" s="13" t="s">
        <v>560</v>
      </c>
      <c r="JPS332" s="13" t="s">
        <v>560</v>
      </c>
      <c r="JPT332" s="13" t="s">
        <v>560</v>
      </c>
      <c r="JPU332" s="13" t="s">
        <v>560</v>
      </c>
      <c r="JPV332" s="13" t="s">
        <v>560</v>
      </c>
      <c r="JPW332" s="13" t="s">
        <v>560</v>
      </c>
      <c r="JPX332" s="13" t="s">
        <v>560</v>
      </c>
      <c r="JPY332" s="13" t="s">
        <v>560</v>
      </c>
      <c r="JPZ332" s="13" t="s">
        <v>560</v>
      </c>
      <c r="JQA332" s="13" t="s">
        <v>560</v>
      </c>
      <c r="JQB332" s="13" t="s">
        <v>560</v>
      </c>
      <c r="JQC332" s="13" t="s">
        <v>560</v>
      </c>
      <c r="JQD332" s="13" t="s">
        <v>560</v>
      </c>
      <c r="JQE332" s="13" t="s">
        <v>560</v>
      </c>
      <c r="JQF332" s="13" t="s">
        <v>560</v>
      </c>
      <c r="JQG332" s="13" t="s">
        <v>560</v>
      </c>
      <c r="JQH332" s="13" t="s">
        <v>560</v>
      </c>
      <c r="JQI332" s="13" t="s">
        <v>560</v>
      </c>
      <c r="JQJ332" s="13" t="s">
        <v>560</v>
      </c>
      <c r="JQK332" s="13" t="s">
        <v>560</v>
      </c>
      <c r="JQL332" s="13" t="s">
        <v>560</v>
      </c>
      <c r="JQM332" s="13" t="s">
        <v>560</v>
      </c>
      <c r="JQN332" s="13" t="s">
        <v>560</v>
      </c>
      <c r="JQO332" s="13" t="s">
        <v>560</v>
      </c>
      <c r="JQP332" s="13" t="s">
        <v>560</v>
      </c>
      <c r="JQQ332" s="13" t="s">
        <v>560</v>
      </c>
      <c r="JQR332" s="13" t="s">
        <v>560</v>
      </c>
      <c r="JQS332" s="13" t="s">
        <v>560</v>
      </c>
      <c r="JQT332" s="13" t="s">
        <v>560</v>
      </c>
      <c r="JQU332" s="13" t="s">
        <v>560</v>
      </c>
      <c r="JQV332" s="13" t="s">
        <v>560</v>
      </c>
      <c r="JQW332" s="13" t="s">
        <v>560</v>
      </c>
      <c r="JQX332" s="13" t="s">
        <v>560</v>
      </c>
      <c r="JQY332" s="13" t="s">
        <v>560</v>
      </c>
      <c r="JQZ332" s="13" t="s">
        <v>560</v>
      </c>
      <c r="JRA332" s="13" t="s">
        <v>560</v>
      </c>
      <c r="JRB332" s="13" t="s">
        <v>560</v>
      </c>
      <c r="JRC332" s="13" t="s">
        <v>560</v>
      </c>
      <c r="JRD332" s="13" t="s">
        <v>560</v>
      </c>
      <c r="JRE332" s="13" t="s">
        <v>560</v>
      </c>
      <c r="JRF332" s="13" t="s">
        <v>560</v>
      </c>
      <c r="JRG332" s="13" t="s">
        <v>560</v>
      </c>
      <c r="JRH332" s="13" t="s">
        <v>560</v>
      </c>
      <c r="JRI332" s="13" t="s">
        <v>560</v>
      </c>
      <c r="JRJ332" s="13" t="s">
        <v>560</v>
      </c>
      <c r="JRK332" s="13" t="s">
        <v>560</v>
      </c>
      <c r="JRL332" s="13" t="s">
        <v>560</v>
      </c>
      <c r="JRM332" s="13" t="s">
        <v>560</v>
      </c>
      <c r="JRN332" s="13" t="s">
        <v>560</v>
      </c>
      <c r="JRO332" s="13" t="s">
        <v>560</v>
      </c>
      <c r="JRP332" s="13" t="s">
        <v>560</v>
      </c>
      <c r="JRQ332" s="13" t="s">
        <v>560</v>
      </c>
      <c r="JRR332" s="13" t="s">
        <v>560</v>
      </c>
      <c r="JRS332" s="13" t="s">
        <v>560</v>
      </c>
      <c r="JRT332" s="13" t="s">
        <v>560</v>
      </c>
      <c r="JRU332" s="13" t="s">
        <v>560</v>
      </c>
      <c r="JRV332" s="13" t="s">
        <v>560</v>
      </c>
      <c r="JRW332" s="13" t="s">
        <v>560</v>
      </c>
      <c r="JRX332" s="13" t="s">
        <v>560</v>
      </c>
      <c r="JRY332" s="13" t="s">
        <v>560</v>
      </c>
      <c r="JRZ332" s="13" t="s">
        <v>560</v>
      </c>
      <c r="JSA332" s="13" t="s">
        <v>560</v>
      </c>
      <c r="JSB332" s="13" t="s">
        <v>560</v>
      </c>
      <c r="JSC332" s="13" t="s">
        <v>560</v>
      </c>
      <c r="JSD332" s="13" t="s">
        <v>560</v>
      </c>
      <c r="JSE332" s="13" t="s">
        <v>560</v>
      </c>
      <c r="JSF332" s="13" t="s">
        <v>560</v>
      </c>
      <c r="JSG332" s="13" t="s">
        <v>560</v>
      </c>
      <c r="JSH332" s="13" t="s">
        <v>560</v>
      </c>
      <c r="JSI332" s="13" t="s">
        <v>560</v>
      </c>
      <c r="JSJ332" s="13" t="s">
        <v>560</v>
      </c>
      <c r="JSK332" s="13" t="s">
        <v>560</v>
      </c>
      <c r="JSL332" s="13" t="s">
        <v>560</v>
      </c>
      <c r="JSM332" s="13" t="s">
        <v>560</v>
      </c>
      <c r="JSN332" s="13" t="s">
        <v>560</v>
      </c>
      <c r="JSO332" s="13" t="s">
        <v>560</v>
      </c>
      <c r="JSP332" s="13" t="s">
        <v>560</v>
      </c>
      <c r="JSQ332" s="13" t="s">
        <v>560</v>
      </c>
      <c r="JSR332" s="13" t="s">
        <v>560</v>
      </c>
      <c r="JSS332" s="13" t="s">
        <v>560</v>
      </c>
      <c r="JST332" s="13" t="s">
        <v>560</v>
      </c>
      <c r="JSU332" s="13" t="s">
        <v>560</v>
      </c>
      <c r="JSV332" s="13" t="s">
        <v>560</v>
      </c>
      <c r="JSW332" s="13" t="s">
        <v>560</v>
      </c>
      <c r="JSX332" s="13" t="s">
        <v>560</v>
      </c>
      <c r="JSY332" s="13" t="s">
        <v>560</v>
      </c>
      <c r="JSZ332" s="13" t="s">
        <v>560</v>
      </c>
      <c r="JTA332" s="13" t="s">
        <v>560</v>
      </c>
      <c r="JTB332" s="13" t="s">
        <v>560</v>
      </c>
      <c r="JTC332" s="13" t="s">
        <v>560</v>
      </c>
      <c r="JTD332" s="13" t="s">
        <v>560</v>
      </c>
      <c r="JTE332" s="13" t="s">
        <v>560</v>
      </c>
      <c r="JTF332" s="13" t="s">
        <v>560</v>
      </c>
      <c r="JTG332" s="13" t="s">
        <v>560</v>
      </c>
      <c r="JTH332" s="13" t="s">
        <v>560</v>
      </c>
      <c r="JTI332" s="13" t="s">
        <v>560</v>
      </c>
      <c r="JTJ332" s="13" t="s">
        <v>560</v>
      </c>
      <c r="JTK332" s="13" t="s">
        <v>560</v>
      </c>
      <c r="JTL332" s="13" t="s">
        <v>560</v>
      </c>
      <c r="JTM332" s="13" t="s">
        <v>560</v>
      </c>
      <c r="JTN332" s="13" t="s">
        <v>560</v>
      </c>
      <c r="JTO332" s="13" t="s">
        <v>560</v>
      </c>
      <c r="JTP332" s="13" t="s">
        <v>560</v>
      </c>
      <c r="JTQ332" s="13" t="s">
        <v>560</v>
      </c>
      <c r="JTR332" s="13" t="s">
        <v>560</v>
      </c>
      <c r="JTS332" s="13" t="s">
        <v>560</v>
      </c>
      <c r="JTT332" s="13" t="s">
        <v>560</v>
      </c>
      <c r="JTU332" s="13" t="s">
        <v>560</v>
      </c>
      <c r="JTV332" s="13" t="s">
        <v>560</v>
      </c>
      <c r="JTW332" s="13" t="s">
        <v>560</v>
      </c>
      <c r="JTX332" s="13" t="s">
        <v>560</v>
      </c>
      <c r="JTY332" s="13" t="s">
        <v>560</v>
      </c>
      <c r="JTZ332" s="13" t="s">
        <v>560</v>
      </c>
      <c r="JUA332" s="13" t="s">
        <v>560</v>
      </c>
      <c r="JUB332" s="13" t="s">
        <v>560</v>
      </c>
      <c r="JUC332" s="13" t="s">
        <v>560</v>
      </c>
      <c r="JUD332" s="13" t="s">
        <v>560</v>
      </c>
      <c r="JUE332" s="13" t="s">
        <v>560</v>
      </c>
      <c r="JUF332" s="13" t="s">
        <v>560</v>
      </c>
      <c r="JUG332" s="13" t="s">
        <v>560</v>
      </c>
      <c r="JUH332" s="13" t="s">
        <v>560</v>
      </c>
      <c r="JUI332" s="13" t="s">
        <v>560</v>
      </c>
      <c r="JUJ332" s="13" t="s">
        <v>560</v>
      </c>
      <c r="JUK332" s="13" t="s">
        <v>560</v>
      </c>
      <c r="JUL332" s="13" t="s">
        <v>560</v>
      </c>
      <c r="JUM332" s="13" t="s">
        <v>560</v>
      </c>
      <c r="JUN332" s="13" t="s">
        <v>560</v>
      </c>
      <c r="JUO332" s="13" t="s">
        <v>560</v>
      </c>
      <c r="JUP332" s="13" t="s">
        <v>560</v>
      </c>
      <c r="JUQ332" s="13" t="s">
        <v>560</v>
      </c>
      <c r="JUR332" s="13" t="s">
        <v>560</v>
      </c>
      <c r="JUS332" s="13" t="s">
        <v>560</v>
      </c>
      <c r="JUT332" s="13" t="s">
        <v>560</v>
      </c>
      <c r="JUU332" s="13" t="s">
        <v>560</v>
      </c>
      <c r="JUV332" s="13" t="s">
        <v>560</v>
      </c>
      <c r="JUW332" s="13" t="s">
        <v>560</v>
      </c>
      <c r="JUX332" s="13" t="s">
        <v>560</v>
      </c>
      <c r="JUY332" s="13" t="s">
        <v>560</v>
      </c>
      <c r="JUZ332" s="13" t="s">
        <v>560</v>
      </c>
      <c r="JVA332" s="13" t="s">
        <v>560</v>
      </c>
      <c r="JVB332" s="13" t="s">
        <v>560</v>
      </c>
      <c r="JVC332" s="13" t="s">
        <v>560</v>
      </c>
      <c r="JVD332" s="13" t="s">
        <v>560</v>
      </c>
      <c r="JVE332" s="13" t="s">
        <v>560</v>
      </c>
      <c r="JVF332" s="13" t="s">
        <v>560</v>
      </c>
      <c r="JVG332" s="13" t="s">
        <v>560</v>
      </c>
      <c r="JVH332" s="13" t="s">
        <v>560</v>
      </c>
      <c r="JVI332" s="13" t="s">
        <v>560</v>
      </c>
      <c r="JVJ332" s="13" t="s">
        <v>560</v>
      </c>
      <c r="JVK332" s="13" t="s">
        <v>560</v>
      </c>
      <c r="JVL332" s="13" t="s">
        <v>560</v>
      </c>
      <c r="JVM332" s="13" t="s">
        <v>560</v>
      </c>
      <c r="JVN332" s="13" t="s">
        <v>560</v>
      </c>
      <c r="JVO332" s="13" t="s">
        <v>560</v>
      </c>
      <c r="JVP332" s="13" t="s">
        <v>560</v>
      </c>
      <c r="JVQ332" s="13" t="s">
        <v>560</v>
      </c>
      <c r="JVR332" s="13" t="s">
        <v>560</v>
      </c>
      <c r="JVS332" s="13" t="s">
        <v>560</v>
      </c>
      <c r="JVT332" s="13" t="s">
        <v>560</v>
      </c>
      <c r="JVU332" s="13" t="s">
        <v>560</v>
      </c>
      <c r="JVV332" s="13" t="s">
        <v>560</v>
      </c>
      <c r="JVW332" s="13" t="s">
        <v>560</v>
      </c>
      <c r="JVX332" s="13" t="s">
        <v>560</v>
      </c>
      <c r="JVY332" s="13" t="s">
        <v>560</v>
      </c>
      <c r="JVZ332" s="13" t="s">
        <v>560</v>
      </c>
      <c r="JWA332" s="13" t="s">
        <v>560</v>
      </c>
      <c r="JWB332" s="13" t="s">
        <v>560</v>
      </c>
      <c r="JWC332" s="13" t="s">
        <v>560</v>
      </c>
      <c r="JWD332" s="13" t="s">
        <v>560</v>
      </c>
      <c r="JWE332" s="13" t="s">
        <v>560</v>
      </c>
      <c r="JWF332" s="13" t="s">
        <v>560</v>
      </c>
      <c r="JWG332" s="13" t="s">
        <v>560</v>
      </c>
      <c r="JWH332" s="13" t="s">
        <v>560</v>
      </c>
      <c r="JWI332" s="13" t="s">
        <v>560</v>
      </c>
      <c r="JWJ332" s="13" t="s">
        <v>560</v>
      </c>
      <c r="JWK332" s="13" t="s">
        <v>560</v>
      </c>
      <c r="JWL332" s="13" t="s">
        <v>560</v>
      </c>
      <c r="JWM332" s="13" t="s">
        <v>560</v>
      </c>
      <c r="JWN332" s="13" t="s">
        <v>560</v>
      </c>
      <c r="JWO332" s="13" t="s">
        <v>560</v>
      </c>
      <c r="JWP332" s="13" t="s">
        <v>560</v>
      </c>
      <c r="JWQ332" s="13" t="s">
        <v>560</v>
      </c>
      <c r="JWR332" s="13" t="s">
        <v>560</v>
      </c>
      <c r="JWS332" s="13" t="s">
        <v>560</v>
      </c>
      <c r="JWT332" s="13" t="s">
        <v>560</v>
      </c>
      <c r="JWU332" s="13" t="s">
        <v>560</v>
      </c>
      <c r="JWV332" s="13" t="s">
        <v>560</v>
      </c>
      <c r="JWW332" s="13" t="s">
        <v>560</v>
      </c>
      <c r="JWX332" s="13" t="s">
        <v>560</v>
      </c>
      <c r="JWY332" s="13" t="s">
        <v>560</v>
      </c>
      <c r="JWZ332" s="13" t="s">
        <v>560</v>
      </c>
      <c r="JXA332" s="13" t="s">
        <v>560</v>
      </c>
      <c r="JXB332" s="13" t="s">
        <v>560</v>
      </c>
      <c r="JXC332" s="13" t="s">
        <v>560</v>
      </c>
      <c r="JXD332" s="13" t="s">
        <v>560</v>
      </c>
      <c r="JXE332" s="13" t="s">
        <v>560</v>
      </c>
      <c r="JXF332" s="13" t="s">
        <v>560</v>
      </c>
      <c r="JXG332" s="13" t="s">
        <v>560</v>
      </c>
      <c r="JXH332" s="13" t="s">
        <v>560</v>
      </c>
      <c r="JXI332" s="13" t="s">
        <v>560</v>
      </c>
      <c r="JXJ332" s="13" t="s">
        <v>560</v>
      </c>
      <c r="JXK332" s="13" t="s">
        <v>560</v>
      </c>
      <c r="JXL332" s="13" t="s">
        <v>560</v>
      </c>
      <c r="JXM332" s="13" t="s">
        <v>560</v>
      </c>
      <c r="JXN332" s="13" t="s">
        <v>560</v>
      </c>
      <c r="JXO332" s="13" t="s">
        <v>560</v>
      </c>
      <c r="JXP332" s="13" t="s">
        <v>560</v>
      </c>
      <c r="JXQ332" s="13" t="s">
        <v>560</v>
      </c>
      <c r="JXR332" s="13" t="s">
        <v>560</v>
      </c>
      <c r="JXS332" s="13" t="s">
        <v>560</v>
      </c>
      <c r="JXT332" s="13" t="s">
        <v>560</v>
      </c>
      <c r="JXU332" s="13" t="s">
        <v>560</v>
      </c>
      <c r="JXV332" s="13" t="s">
        <v>560</v>
      </c>
      <c r="JXW332" s="13" t="s">
        <v>560</v>
      </c>
      <c r="JXX332" s="13" t="s">
        <v>560</v>
      </c>
      <c r="JXY332" s="13" t="s">
        <v>560</v>
      </c>
      <c r="JXZ332" s="13" t="s">
        <v>560</v>
      </c>
      <c r="JYA332" s="13" t="s">
        <v>560</v>
      </c>
      <c r="JYB332" s="13" t="s">
        <v>560</v>
      </c>
      <c r="JYC332" s="13" t="s">
        <v>560</v>
      </c>
      <c r="JYD332" s="13" t="s">
        <v>560</v>
      </c>
      <c r="JYE332" s="13" t="s">
        <v>560</v>
      </c>
      <c r="JYF332" s="13" t="s">
        <v>560</v>
      </c>
      <c r="JYG332" s="13" t="s">
        <v>560</v>
      </c>
      <c r="JYH332" s="13" t="s">
        <v>560</v>
      </c>
      <c r="JYI332" s="13" t="s">
        <v>560</v>
      </c>
      <c r="JYJ332" s="13" t="s">
        <v>560</v>
      </c>
      <c r="JYK332" s="13" t="s">
        <v>560</v>
      </c>
      <c r="JYL332" s="13" t="s">
        <v>560</v>
      </c>
      <c r="JYM332" s="13" t="s">
        <v>560</v>
      </c>
      <c r="JYN332" s="13" t="s">
        <v>560</v>
      </c>
      <c r="JYO332" s="13" t="s">
        <v>560</v>
      </c>
      <c r="JYP332" s="13" t="s">
        <v>560</v>
      </c>
      <c r="JYQ332" s="13" t="s">
        <v>560</v>
      </c>
      <c r="JYR332" s="13" t="s">
        <v>560</v>
      </c>
      <c r="JYS332" s="13" t="s">
        <v>560</v>
      </c>
      <c r="JYT332" s="13" t="s">
        <v>560</v>
      </c>
      <c r="JYU332" s="13" t="s">
        <v>560</v>
      </c>
      <c r="JYV332" s="13" t="s">
        <v>560</v>
      </c>
      <c r="JYW332" s="13" t="s">
        <v>560</v>
      </c>
      <c r="JYX332" s="13" t="s">
        <v>560</v>
      </c>
      <c r="JYY332" s="13" t="s">
        <v>560</v>
      </c>
      <c r="JYZ332" s="13" t="s">
        <v>560</v>
      </c>
      <c r="JZA332" s="13" t="s">
        <v>560</v>
      </c>
      <c r="JZB332" s="13" t="s">
        <v>560</v>
      </c>
      <c r="JZC332" s="13" t="s">
        <v>560</v>
      </c>
      <c r="JZD332" s="13" t="s">
        <v>560</v>
      </c>
      <c r="JZE332" s="13" t="s">
        <v>560</v>
      </c>
      <c r="JZF332" s="13" t="s">
        <v>560</v>
      </c>
      <c r="JZG332" s="13" t="s">
        <v>560</v>
      </c>
      <c r="JZH332" s="13" t="s">
        <v>560</v>
      </c>
      <c r="JZI332" s="13" t="s">
        <v>560</v>
      </c>
      <c r="JZJ332" s="13" t="s">
        <v>560</v>
      </c>
      <c r="JZK332" s="13" t="s">
        <v>560</v>
      </c>
      <c r="JZL332" s="13" t="s">
        <v>560</v>
      </c>
      <c r="JZM332" s="13" t="s">
        <v>560</v>
      </c>
      <c r="JZN332" s="13" t="s">
        <v>560</v>
      </c>
      <c r="JZO332" s="13" t="s">
        <v>560</v>
      </c>
      <c r="JZP332" s="13" t="s">
        <v>560</v>
      </c>
      <c r="JZQ332" s="13" t="s">
        <v>560</v>
      </c>
      <c r="JZR332" s="13" t="s">
        <v>560</v>
      </c>
      <c r="JZS332" s="13" t="s">
        <v>560</v>
      </c>
      <c r="JZT332" s="13" t="s">
        <v>560</v>
      </c>
      <c r="JZU332" s="13" t="s">
        <v>560</v>
      </c>
      <c r="JZV332" s="13" t="s">
        <v>560</v>
      </c>
      <c r="JZW332" s="13" t="s">
        <v>560</v>
      </c>
      <c r="JZX332" s="13" t="s">
        <v>560</v>
      </c>
      <c r="JZY332" s="13" t="s">
        <v>560</v>
      </c>
      <c r="JZZ332" s="13" t="s">
        <v>560</v>
      </c>
      <c r="KAA332" s="13" t="s">
        <v>560</v>
      </c>
      <c r="KAB332" s="13" t="s">
        <v>560</v>
      </c>
      <c r="KAC332" s="13" t="s">
        <v>560</v>
      </c>
      <c r="KAD332" s="13" t="s">
        <v>560</v>
      </c>
      <c r="KAE332" s="13" t="s">
        <v>560</v>
      </c>
      <c r="KAF332" s="13" t="s">
        <v>560</v>
      </c>
      <c r="KAG332" s="13" t="s">
        <v>560</v>
      </c>
      <c r="KAH332" s="13" t="s">
        <v>560</v>
      </c>
      <c r="KAI332" s="13" t="s">
        <v>560</v>
      </c>
      <c r="KAJ332" s="13" t="s">
        <v>560</v>
      </c>
      <c r="KAK332" s="13" t="s">
        <v>560</v>
      </c>
      <c r="KAL332" s="13" t="s">
        <v>560</v>
      </c>
      <c r="KAM332" s="13" t="s">
        <v>560</v>
      </c>
      <c r="KAN332" s="13" t="s">
        <v>560</v>
      </c>
      <c r="KAO332" s="13" t="s">
        <v>560</v>
      </c>
      <c r="KAP332" s="13" t="s">
        <v>560</v>
      </c>
      <c r="KAQ332" s="13" t="s">
        <v>560</v>
      </c>
      <c r="KAR332" s="13" t="s">
        <v>560</v>
      </c>
      <c r="KAS332" s="13" t="s">
        <v>560</v>
      </c>
      <c r="KAT332" s="13" t="s">
        <v>560</v>
      </c>
      <c r="KAU332" s="13" t="s">
        <v>560</v>
      </c>
      <c r="KAV332" s="13" t="s">
        <v>560</v>
      </c>
      <c r="KAW332" s="13" t="s">
        <v>560</v>
      </c>
      <c r="KAX332" s="13" t="s">
        <v>560</v>
      </c>
      <c r="KAY332" s="13" t="s">
        <v>560</v>
      </c>
      <c r="KAZ332" s="13" t="s">
        <v>560</v>
      </c>
      <c r="KBA332" s="13" t="s">
        <v>560</v>
      </c>
      <c r="KBB332" s="13" t="s">
        <v>560</v>
      </c>
      <c r="KBC332" s="13" t="s">
        <v>560</v>
      </c>
      <c r="KBD332" s="13" t="s">
        <v>560</v>
      </c>
      <c r="KBE332" s="13" t="s">
        <v>560</v>
      </c>
      <c r="KBF332" s="13" t="s">
        <v>560</v>
      </c>
      <c r="KBG332" s="13" t="s">
        <v>560</v>
      </c>
      <c r="KBH332" s="13" t="s">
        <v>560</v>
      </c>
      <c r="KBI332" s="13" t="s">
        <v>560</v>
      </c>
      <c r="KBJ332" s="13" t="s">
        <v>560</v>
      </c>
      <c r="KBK332" s="13" t="s">
        <v>560</v>
      </c>
      <c r="KBL332" s="13" t="s">
        <v>560</v>
      </c>
      <c r="KBM332" s="13" t="s">
        <v>560</v>
      </c>
      <c r="KBN332" s="13" t="s">
        <v>560</v>
      </c>
      <c r="KBO332" s="13" t="s">
        <v>560</v>
      </c>
      <c r="KBP332" s="13" t="s">
        <v>560</v>
      </c>
      <c r="KBQ332" s="13" t="s">
        <v>560</v>
      </c>
      <c r="KBR332" s="13" t="s">
        <v>560</v>
      </c>
      <c r="KBS332" s="13" t="s">
        <v>560</v>
      </c>
      <c r="KBT332" s="13" t="s">
        <v>560</v>
      </c>
      <c r="KBU332" s="13" t="s">
        <v>560</v>
      </c>
      <c r="KBV332" s="13" t="s">
        <v>560</v>
      </c>
      <c r="KBW332" s="13" t="s">
        <v>560</v>
      </c>
      <c r="KBX332" s="13" t="s">
        <v>560</v>
      </c>
      <c r="KBY332" s="13" t="s">
        <v>560</v>
      </c>
      <c r="KBZ332" s="13" t="s">
        <v>560</v>
      </c>
      <c r="KCA332" s="13" t="s">
        <v>560</v>
      </c>
      <c r="KCB332" s="13" t="s">
        <v>560</v>
      </c>
      <c r="KCC332" s="13" t="s">
        <v>560</v>
      </c>
      <c r="KCD332" s="13" t="s">
        <v>560</v>
      </c>
      <c r="KCE332" s="13" t="s">
        <v>560</v>
      </c>
      <c r="KCF332" s="13" t="s">
        <v>560</v>
      </c>
      <c r="KCG332" s="13" t="s">
        <v>560</v>
      </c>
      <c r="KCH332" s="13" t="s">
        <v>560</v>
      </c>
      <c r="KCI332" s="13" t="s">
        <v>560</v>
      </c>
      <c r="KCJ332" s="13" t="s">
        <v>560</v>
      </c>
      <c r="KCK332" s="13" t="s">
        <v>560</v>
      </c>
      <c r="KCL332" s="13" t="s">
        <v>560</v>
      </c>
      <c r="KCM332" s="13" t="s">
        <v>560</v>
      </c>
      <c r="KCN332" s="13" t="s">
        <v>560</v>
      </c>
      <c r="KCO332" s="13" t="s">
        <v>560</v>
      </c>
      <c r="KCP332" s="13" t="s">
        <v>560</v>
      </c>
      <c r="KCQ332" s="13" t="s">
        <v>560</v>
      </c>
      <c r="KCR332" s="13" t="s">
        <v>560</v>
      </c>
      <c r="KCS332" s="13" t="s">
        <v>560</v>
      </c>
      <c r="KCT332" s="13" t="s">
        <v>560</v>
      </c>
      <c r="KCU332" s="13" t="s">
        <v>560</v>
      </c>
      <c r="KCV332" s="13" t="s">
        <v>560</v>
      </c>
      <c r="KCW332" s="13" t="s">
        <v>560</v>
      </c>
      <c r="KCX332" s="13" t="s">
        <v>560</v>
      </c>
      <c r="KCY332" s="13" t="s">
        <v>560</v>
      </c>
      <c r="KCZ332" s="13" t="s">
        <v>560</v>
      </c>
      <c r="KDA332" s="13" t="s">
        <v>560</v>
      </c>
      <c r="KDB332" s="13" t="s">
        <v>560</v>
      </c>
      <c r="KDC332" s="13" t="s">
        <v>560</v>
      </c>
      <c r="KDD332" s="13" t="s">
        <v>560</v>
      </c>
      <c r="KDE332" s="13" t="s">
        <v>560</v>
      </c>
      <c r="KDF332" s="13" t="s">
        <v>560</v>
      </c>
      <c r="KDG332" s="13" t="s">
        <v>560</v>
      </c>
      <c r="KDH332" s="13" t="s">
        <v>560</v>
      </c>
      <c r="KDI332" s="13" t="s">
        <v>560</v>
      </c>
      <c r="KDJ332" s="13" t="s">
        <v>560</v>
      </c>
      <c r="KDK332" s="13" t="s">
        <v>560</v>
      </c>
      <c r="KDL332" s="13" t="s">
        <v>560</v>
      </c>
      <c r="KDM332" s="13" t="s">
        <v>560</v>
      </c>
      <c r="KDN332" s="13" t="s">
        <v>560</v>
      </c>
      <c r="KDO332" s="13" t="s">
        <v>560</v>
      </c>
      <c r="KDP332" s="13" t="s">
        <v>560</v>
      </c>
      <c r="KDQ332" s="13" t="s">
        <v>560</v>
      </c>
      <c r="KDR332" s="13" t="s">
        <v>560</v>
      </c>
      <c r="KDS332" s="13" t="s">
        <v>560</v>
      </c>
      <c r="KDT332" s="13" t="s">
        <v>560</v>
      </c>
      <c r="KDU332" s="13" t="s">
        <v>560</v>
      </c>
      <c r="KDV332" s="13" t="s">
        <v>560</v>
      </c>
      <c r="KDW332" s="13" t="s">
        <v>560</v>
      </c>
      <c r="KDX332" s="13" t="s">
        <v>560</v>
      </c>
      <c r="KDY332" s="13" t="s">
        <v>560</v>
      </c>
      <c r="KDZ332" s="13" t="s">
        <v>560</v>
      </c>
      <c r="KEA332" s="13" t="s">
        <v>560</v>
      </c>
      <c r="KEB332" s="13" t="s">
        <v>560</v>
      </c>
      <c r="KEC332" s="13" t="s">
        <v>560</v>
      </c>
      <c r="KED332" s="13" t="s">
        <v>560</v>
      </c>
      <c r="KEE332" s="13" t="s">
        <v>560</v>
      </c>
      <c r="KEF332" s="13" t="s">
        <v>560</v>
      </c>
      <c r="KEG332" s="13" t="s">
        <v>560</v>
      </c>
      <c r="KEH332" s="13" t="s">
        <v>560</v>
      </c>
      <c r="KEI332" s="13" t="s">
        <v>560</v>
      </c>
      <c r="KEJ332" s="13" t="s">
        <v>560</v>
      </c>
      <c r="KEK332" s="13" t="s">
        <v>560</v>
      </c>
      <c r="KEL332" s="13" t="s">
        <v>560</v>
      </c>
      <c r="KEM332" s="13" t="s">
        <v>560</v>
      </c>
      <c r="KEN332" s="13" t="s">
        <v>560</v>
      </c>
      <c r="KEO332" s="13" t="s">
        <v>560</v>
      </c>
      <c r="KEP332" s="13" t="s">
        <v>560</v>
      </c>
      <c r="KEQ332" s="13" t="s">
        <v>560</v>
      </c>
      <c r="KER332" s="13" t="s">
        <v>560</v>
      </c>
      <c r="KES332" s="13" t="s">
        <v>560</v>
      </c>
      <c r="KET332" s="13" t="s">
        <v>560</v>
      </c>
      <c r="KEU332" s="13" t="s">
        <v>560</v>
      </c>
      <c r="KEV332" s="13" t="s">
        <v>560</v>
      </c>
      <c r="KEW332" s="13" t="s">
        <v>560</v>
      </c>
      <c r="KEX332" s="13" t="s">
        <v>560</v>
      </c>
      <c r="KEY332" s="13" t="s">
        <v>560</v>
      </c>
      <c r="KEZ332" s="13" t="s">
        <v>560</v>
      </c>
      <c r="KFA332" s="13" t="s">
        <v>560</v>
      </c>
      <c r="KFB332" s="13" t="s">
        <v>560</v>
      </c>
      <c r="KFC332" s="13" t="s">
        <v>560</v>
      </c>
      <c r="KFD332" s="13" t="s">
        <v>560</v>
      </c>
      <c r="KFE332" s="13" t="s">
        <v>560</v>
      </c>
      <c r="KFF332" s="13" t="s">
        <v>560</v>
      </c>
      <c r="KFG332" s="13" t="s">
        <v>560</v>
      </c>
      <c r="KFH332" s="13" t="s">
        <v>560</v>
      </c>
      <c r="KFI332" s="13" t="s">
        <v>560</v>
      </c>
      <c r="KFJ332" s="13" t="s">
        <v>560</v>
      </c>
      <c r="KFK332" s="13" t="s">
        <v>560</v>
      </c>
      <c r="KFL332" s="13" t="s">
        <v>560</v>
      </c>
      <c r="KFM332" s="13" t="s">
        <v>560</v>
      </c>
      <c r="KFN332" s="13" t="s">
        <v>560</v>
      </c>
      <c r="KFO332" s="13" t="s">
        <v>560</v>
      </c>
      <c r="KFP332" s="13" t="s">
        <v>560</v>
      </c>
      <c r="KFQ332" s="13" t="s">
        <v>560</v>
      </c>
      <c r="KFR332" s="13" t="s">
        <v>560</v>
      </c>
      <c r="KFS332" s="13" t="s">
        <v>560</v>
      </c>
      <c r="KFT332" s="13" t="s">
        <v>560</v>
      </c>
      <c r="KFU332" s="13" t="s">
        <v>560</v>
      </c>
      <c r="KFV332" s="13" t="s">
        <v>560</v>
      </c>
      <c r="KFW332" s="13" t="s">
        <v>560</v>
      </c>
      <c r="KFX332" s="13" t="s">
        <v>560</v>
      </c>
      <c r="KFY332" s="13" t="s">
        <v>560</v>
      </c>
      <c r="KFZ332" s="13" t="s">
        <v>560</v>
      </c>
      <c r="KGA332" s="13" t="s">
        <v>560</v>
      </c>
      <c r="KGB332" s="13" t="s">
        <v>560</v>
      </c>
      <c r="KGC332" s="13" t="s">
        <v>560</v>
      </c>
      <c r="KGD332" s="13" t="s">
        <v>560</v>
      </c>
      <c r="KGE332" s="13" t="s">
        <v>560</v>
      </c>
      <c r="KGF332" s="13" t="s">
        <v>560</v>
      </c>
      <c r="KGG332" s="13" t="s">
        <v>560</v>
      </c>
      <c r="KGH332" s="13" t="s">
        <v>560</v>
      </c>
      <c r="KGI332" s="13" t="s">
        <v>560</v>
      </c>
      <c r="KGJ332" s="13" t="s">
        <v>560</v>
      </c>
      <c r="KGK332" s="13" t="s">
        <v>560</v>
      </c>
      <c r="KGL332" s="13" t="s">
        <v>560</v>
      </c>
      <c r="KGM332" s="13" t="s">
        <v>560</v>
      </c>
      <c r="KGN332" s="13" t="s">
        <v>560</v>
      </c>
      <c r="KGO332" s="13" t="s">
        <v>560</v>
      </c>
      <c r="KGP332" s="13" t="s">
        <v>560</v>
      </c>
      <c r="KGQ332" s="13" t="s">
        <v>560</v>
      </c>
      <c r="KGR332" s="13" t="s">
        <v>560</v>
      </c>
      <c r="KGS332" s="13" t="s">
        <v>560</v>
      </c>
      <c r="KGT332" s="13" t="s">
        <v>560</v>
      </c>
      <c r="KGU332" s="13" t="s">
        <v>560</v>
      </c>
      <c r="KGV332" s="13" t="s">
        <v>560</v>
      </c>
      <c r="KGW332" s="13" t="s">
        <v>560</v>
      </c>
      <c r="KGX332" s="13" t="s">
        <v>560</v>
      </c>
      <c r="KGY332" s="13" t="s">
        <v>560</v>
      </c>
      <c r="KGZ332" s="13" t="s">
        <v>560</v>
      </c>
      <c r="KHA332" s="13" t="s">
        <v>560</v>
      </c>
      <c r="KHB332" s="13" t="s">
        <v>560</v>
      </c>
      <c r="KHC332" s="13" t="s">
        <v>560</v>
      </c>
      <c r="KHD332" s="13" t="s">
        <v>560</v>
      </c>
      <c r="KHE332" s="13" t="s">
        <v>560</v>
      </c>
      <c r="KHF332" s="13" t="s">
        <v>560</v>
      </c>
      <c r="KHG332" s="13" t="s">
        <v>560</v>
      </c>
      <c r="KHH332" s="13" t="s">
        <v>560</v>
      </c>
      <c r="KHI332" s="13" t="s">
        <v>560</v>
      </c>
      <c r="KHJ332" s="13" t="s">
        <v>560</v>
      </c>
      <c r="KHK332" s="13" t="s">
        <v>560</v>
      </c>
      <c r="KHL332" s="13" t="s">
        <v>560</v>
      </c>
      <c r="KHM332" s="13" t="s">
        <v>560</v>
      </c>
      <c r="KHN332" s="13" t="s">
        <v>560</v>
      </c>
      <c r="KHO332" s="13" t="s">
        <v>560</v>
      </c>
      <c r="KHP332" s="13" t="s">
        <v>560</v>
      </c>
      <c r="KHQ332" s="13" t="s">
        <v>560</v>
      </c>
      <c r="KHR332" s="13" t="s">
        <v>560</v>
      </c>
      <c r="KHS332" s="13" t="s">
        <v>560</v>
      </c>
      <c r="KHT332" s="13" t="s">
        <v>560</v>
      </c>
      <c r="KHU332" s="13" t="s">
        <v>560</v>
      </c>
      <c r="KHV332" s="13" t="s">
        <v>560</v>
      </c>
      <c r="KHW332" s="13" t="s">
        <v>560</v>
      </c>
      <c r="KHX332" s="13" t="s">
        <v>560</v>
      </c>
      <c r="KHY332" s="13" t="s">
        <v>560</v>
      </c>
      <c r="KHZ332" s="13" t="s">
        <v>560</v>
      </c>
      <c r="KIA332" s="13" t="s">
        <v>560</v>
      </c>
      <c r="KIB332" s="13" t="s">
        <v>560</v>
      </c>
      <c r="KIC332" s="13" t="s">
        <v>560</v>
      </c>
      <c r="KID332" s="13" t="s">
        <v>560</v>
      </c>
      <c r="KIE332" s="13" t="s">
        <v>560</v>
      </c>
      <c r="KIF332" s="13" t="s">
        <v>560</v>
      </c>
      <c r="KIG332" s="13" t="s">
        <v>560</v>
      </c>
      <c r="KIH332" s="13" t="s">
        <v>560</v>
      </c>
      <c r="KII332" s="13" t="s">
        <v>560</v>
      </c>
      <c r="KIJ332" s="13" t="s">
        <v>560</v>
      </c>
      <c r="KIK332" s="13" t="s">
        <v>560</v>
      </c>
      <c r="KIL332" s="13" t="s">
        <v>560</v>
      </c>
      <c r="KIM332" s="13" t="s">
        <v>560</v>
      </c>
      <c r="KIN332" s="13" t="s">
        <v>560</v>
      </c>
      <c r="KIO332" s="13" t="s">
        <v>560</v>
      </c>
      <c r="KIP332" s="13" t="s">
        <v>560</v>
      </c>
      <c r="KIQ332" s="13" t="s">
        <v>560</v>
      </c>
      <c r="KIR332" s="13" t="s">
        <v>560</v>
      </c>
      <c r="KIS332" s="13" t="s">
        <v>560</v>
      </c>
      <c r="KIT332" s="13" t="s">
        <v>560</v>
      </c>
      <c r="KIU332" s="13" t="s">
        <v>560</v>
      </c>
      <c r="KIV332" s="13" t="s">
        <v>560</v>
      </c>
      <c r="KIW332" s="13" t="s">
        <v>560</v>
      </c>
      <c r="KIX332" s="13" t="s">
        <v>560</v>
      </c>
      <c r="KIY332" s="13" t="s">
        <v>560</v>
      </c>
      <c r="KIZ332" s="13" t="s">
        <v>560</v>
      </c>
      <c r="KJA332" s="13" t="s">
        <v>560</v>
      </c>
      <c r="KJB332" s="13" t="s">
        <v>560</v>
      </c>
      <c r="KJC332" s="13" t="s">
        <v>560</v>
      </c>
      <c r="KJD332" s="13" t="s">
        <v>560</v>
      </c>
      <c r="KJE332" s="13" t="s">
        <v>560</v>
      </c>
      <c r="KJF332" s="13" t="s">
        <v>560</v>
      </c>
      <c r="KJG332" s="13" t="s">
        <v>560</v>
      </c>
      <c r="KJH332" s="13" t="s">
        <v>560</v>
      </c>
      <c r="KJI332" s="13" t="s">
        <v>560</v>
      </c>
      <c r="KJJ332" s="13" t="s">
        <v>560</v>
      </c>
      <c r="KJK332" s="13" t="s">
        <v>560</v>
      </c>
      <c r="KJL332" s="13" t="s">
        <v>560</v>
      </c>
      <c r="KJM332" s="13" t="s">
        <v>560</v>
      </c>
      <c r="KJN332" s="13" t="s">
        <v>560</v>
      </c>
      <c r="KJO332" s="13" t="s">
        <v>560</v>
      </c>
      <c r="KJP332" s="13" t="s">
        <v>560</v>
      </c>
      <c r="KJQ332" s="13" t="s">
        <v>560</v>
      </c>
      <c r="KJR332" s="13" t="s">
        <v>560</v>
      </c>
      <c r="KJS332" s="13" t="s">
        <v>560</v>
      </c>
      <c r="KJT332" s="13" t="s">
        <v>560</v>
      </c>
      <c r="KJU332" s="13" t="s">
        <v>560</v>
      </c>
      <c r="KJV332" s="13" t="s">
        <v>560</v>
      </c>
      <c r="KJW332" s="13" t="s">
        <v>560</v>
      </c>
      <c r="KJX332" s="13" t="s">
        <v>560</v>
      </c>
      <c r="KJY332" s="13" t="s">
        <v>560</v>
      </c>
      <c r="KJZ332" s="13" t="s">
        <v>560</v>
      </c>
      <c r="KKA332" s="13" t="s">
        <v>560</v>
      </c>
      <c r="KKB332" s="13" t="s">
        <v>560</v>
      </c>
      <c r="KKC332" s="13" t="s">
        <v>560</v>
      </c>
      <c r="KKD332" s="13" t="s">
        <v>560</v>
      </c>
      <c r="KKE332" s="13" t="s">
        <v>560</v>
      </c>
      <c r="KKF332" s="13" t="s">
        <v>560</v>
      </c>
      <c r="KKG332" s="13" t="s">
        <v>560</v>
      </c>
      <c r="KKH332" s="13" t="s">
        <v>560</v>
      </c>
      <c r="KKI332" s="13" t="s">
        <v>560</v>
      </c>
      <c r="KKJ332" s="13" t="s">
        <v>560</v>
      </c>
      <c r="KKK332" s="13" t="s">
        <v>560</v>
      </c>
      <c r="KKL332" s="13" t="s">
        <v>560</v>
      </c>
      <c r="KKM332" s="13" t="s">
        <v>560</v>
      </c>
      <c r="KKN332" s="13" t="s">
        <v>560</v>
      </c>
      <c r="KKO332" s="13" t="s">
        <v>560</v>
      </c>
      <c r="KKP332" s="13" t="s">
        <v>560</v>
      </c>
      <c r="KKQ332" s="13" t="s">
        <v>560</v>
      </c>
      <c r="KKR332" s="13" t="s">
        <v>560</v>
      </c>
      <c r="KKS332" s="13" t="s">
        <v>560</v>
      </c>
      <c r="KKT332" s="13" t="s">
        <v>560</v>
      </c>
      <c r="KKU332" s="13" t="s">
        <v>560</v>
      </c>
      <c r="KKV332" s="13" t="s">
        <v>560</v>
      </c>
      <c r="KKW332" s="13" t="s">
        <v>560</v>
      </c>
      <c r="KKX332" s="13" t="s">
        <v>560</v>
      </c>
      <c r="KKY332" s="13" t="s">
        <v>560</v>
      </c>
      <c r="KKZ332" s="13" t="s">
        <v>560</v>
      </c>
      <c r="KLA332" s="13" t="s">
        <v>560</v>
      </c>
      <c r="KLB332" s="13" t="s">
        <v>560</v>
      </c>
      <c r="KLC332" s="13" t="s">
        <v>560</v>
      </c>
      <c r="KLD332" s="13" t="s">
        <v>560</v>
      </c>
      <c r="KLE332" s="13" t="s">
        <v>560</v>
      </c>
      <c r="KLF332" s="13" t="s">
        <v>560</v>
      </c>
      <c r="KLG332" s="13" t="s">
        <v>560</v>
      </c>
      <c r="KLH332" s="13" t="s">
        <v>560</v>
      </c>
      <c r="KLI332" s="13" t="s">
        <v>560</v>
      </c>
      <c r="KLJ332" s="13" t="s">
        <v>560</v>
      </c>
      <c r="KLK332" s="13" t="s">
        <v>560</v>
      </c>
      <c r="KLL332" s="13" t="s">
        <v>560</v>
      </c>
      <c r="KLM332" s="13" t="s">
        <v>560</v>
      </c>
      <c r="KLN332" s="13" t="s">
        <v>560</v>
      </c>
      <c r="KLO332" s="13" t="s">
        <v>560</v>
      </c>
      <c r="KLP332" s="13" t="s">
        <v>560</v>
      </c>
      <c r="KLQ332" s="13" t="s">
        <v>560</v>
      </c>
      <c r="KLR332" s="13" t="s">
        <v>560</v>
      </c>
      <c r="KLS332" s="13" t="s">
        <v>560</v>
      </c>
      <c r="KLT332" s="13" t="s">
        <v>560</v>
      </c>
      <c r="KLU332" s="13" t="s">
        <v>560</v>
      </c>
      <c r="KLV332" s="13" t="s">
        <v>560</v>
      </c>
      <c r="KLW332" s="13" t="s">
        <v>560</v>
      </c>
      <c r="KLX332" s="13" t="s">
        <v>560</v>
      </c>
      <c r="KLY332" s="13" t="s">
        <v>560</v>
      </c>
      <c r="KLZ332" s="13" t="s">
        <v>560</v>
      </c>
      <c r="KMA332" s="13" t="s">
        <v>560</v>
      </c>
      <c r="KMB332" s="13" t="s">
        <v>560</v>
      </c>
      <c r="KMC332" s="13" t="s">
        <v>560</v>
      </c>
      <c r="KMD332" s="13" t="s">
        <v>560</v>
      </c>
      <c r="KME332" s="13" t="s">
        <v>560</v>
      </c>
      <c r="KMF332" s="13" t="s">
        <v>560</v>
      </c>
      <c r="KMG332" s="13" t="s">
        <v>560</v>
      </c>
      <c r="KMH332" s="13" t="s">
        <v>560</v>
      </c>
      <c r="KMI332" s="13" t="s">
        <v>560</v>
      </c>
      <c r="KMJ332" s="13" t="s">
        <v>560</v>
      </c>
      <c r="KMK332" s="13" t="s">
        <v>560</v>
      </c>
      <c r="KML332" s="13" t="s">
        <v>560</v>
      </c>
      <c r="KMM332" s="13" t="s">
        <v>560</v>
      </c>
      <c r="KMN332" s="13" t="s">
        <v>560</v>
      </c>
      <c r="KMO332" s="13" t="s">
        <v>560</v>
      </c>
      <c r="KMP332" s="13" t="s">
        <v>560</v>
      </c>
      <c r="KMQ332" s="13" t="s">
        <v>560</v>
      </c>
      <c r="KMR332" s="13" t="s">
        <v>560</v>
      </c>
      <c r="KMS332" s="13" t="s">
        <v>560</v>
      </c>
      <c r="KMT332" s="13" t="s">
        <v>560</v>
      </c>
      <c r="KMU332" s="13" t="s">
        <v>560</v>
      </c>
      <c r="KMV332" s="13" t="s">
        <v>560</v>
      </c>
      <c r="KMW332" s="13" t="s">
        <v>560</v>
      </c>
      <c r="KMX332" s="13" t="s">
        <v>560</v>
      </c>
      <c r="KMY332" s="13" t="s">
        <v>560</v>
      </c>
      <c r="KMZ332" s="13" t="s">
        <v>560</v>
      </c>
      <c r="KNA332" s="13" t="s">
        <v>560</v>
      </c>
      <c r="KNB332" s="13" t="s">
        <v>560</v>
      </c>
      <c r="KNC332" s="13" t="s">
        <v>560</v>
      </c>
      <c r="KND332" s="13" t="s">
        <v>560</v>
      </c>
      <c r="KNE332" s="13" t="s">
        <v>560</v>
      </c>
      <c r="KNF332" s="13" t="s">
        <v>560</v>
      </c>
      <c r="KNG332" s="13" t="s">
        <v>560</v>
      </c>
      <c r="KNH332" s="13" t="s">
        <v>560</v>
      </c>
      <c r="KNI332" s="13" t="s">
        <v>560</v>
      </c>
      <c r="KNJ332" s="13" t="s">
        <v>560</v>
      </c>
      <c r="KNK332" s="13" t="s">
        <v>560</v>
      </c>
      <c r="KNL332" s="13" t="s">
        <v>560</v>
      </c>
      <c r="KNM332" s="13" t="s">
        <v>560</v>
      </c>
      <c r="KNN332" s="13" t="s">
        <v>560</v>
      </c>
      <c r="KNO332" s="13" t="s">
        <v>560</v>
      </c>
      <c r="KNP332" s="13" t="s">
        <v>560</v>
      </c>
      <c r="KNQ332" s="13" t="s">
        <v>560</v>
      </c>
      <c r="KNR332" s="13" t="s">
        <v>560</v>
      </c>
      <c r="KNS332" s="13" t="s">
        <v>560</v>
      </c>
      <c r="KNT332" s="13" t="s">
        <v>560</v>
      </c>
      <c r="KNU332" s="13" t="s">
        <v>560</v>
      </c>
      <c r="KNV332" s="13" t="s">
        <v>560</v>
      </c>
      <c r="KNW332" s="13" t="s">
        <v>560</v>
      </c>
      <c r="KNX332" s="13" t="s">
        <v>560</v>
      </c>
      <c r="KNY332" s="13" t="s">
        <v>560</v>
      </c>
      <c r="KNZ332" s="13" t="s">
        <v>560</v>
      </c>
      <c r="KOA332" s="13" t="s">
        <v>560</v>
      </c>
      <c r="KOB332" s="13" t="s">
        <v>560</v>
      </c>
      <c r="KOC332" s="13" t="s">
        <v>560</v>
      </c>
      <c r="KOD332" s="13" t="s">
        <v>560</v>
      </c>
      <c r="KOE332" s="13" t="s">
        <v>560</v>
      </c>
      <c r="KOF332" s="13" t="s">
        <v>560</v>
      </c>
      <c r="KOG332" s="13" t="s">
        <v>560</v>
      </c>
      <c r="KOH332" s="13" t="s">
        <v>560</v>
      </c>
      <c r="KOI332" s="13" t="s">
        <v>560</v>
      </c>
      <c r="KOJ332" s="13" t="s">
        <v>560</v>
      </c>
      <c r="KOK332" s="13" t="s">
        <v>560</v>
      </c>
      <c r="KOL332" s="13" t="s">
        <v>560</v>
      </c>
      <c r="KOM332" s="13" t="s">
        <v>560</v>
      </c>
      <c r="KON332" s="13" t="s">
        <v>560</v>
      </c>
      <c r="KOO332" s="13" t="s">
        <v>560</v>
      </c>
      <c r="KOP332" s="13" t="s">
        <v>560</v>
      </c>
      <c r="KOQ332" s="13" t="s">
        <v>560</v>
      </c>
      <c r="KOR332" s="13" t="s">
        <v>560</v>
      </c>
      <c r="KOS332" s="13" t="s">
        <v>560</v>
      </c>
      <c r="KOT332" s="13" t="s">
        <v>560</v>
      </c>
      <c r="KOU332" s="13" t="s">
        <v>560</v>
      </c>
      <c r="KOV332" s="13" t="s">
        <v>560</v>
      </c>
      <c r="KOW332" s="13" t="s">
        <v>560</v>
      </c>
      <c r="KOX332" s="13" t="s">
        <v>560</v>
      </c>
      <c r="KOY332" s="13" t="s">
        <v>560</v>
      </c>
      <c r="KOZ332" s="13" t="s">
        <v>560</v>
      </c>
      <c r="KPA332" s="13" t="s">
        <v>560</v>
      </c>
      <c r="KPB332" s="13" t="s">
        <v>560</v>
      </c>
      <c r="KPC332" s="13" t="s">
        <v>560</v>
      </c>
      <c r="KPD332" s="13" t="s">
        <v>560</v>
      </c>
      <c r="KPE332" s="13" t="s">
        <v>560</v>
      </c>
      <c r="KPF332" s="13" t="s">
        <v>560</v>
      </c>
      <c r="KPG332" s="13" t="s">
        <v>560</v>
      </c>
      <c r="KPH332" s="13" t="s">
        <v>560</v>
      </c>
      <c r="KPI332" s="13" t="s">
        <v>560</v>
      </c>
      <c r="KPJ332" s="13" t="s">
        <v>560</v>
      </c>
      <c r="KPK332" s="13" t="s">
        <v>560</v>
      </c>
      <c r="KPL332" s="13" t="s">
        <v>560</v>
      </c>
      <c r="KPM332" s="13" t="s">
        <v>560</v>
      </c>
      <c r="KPN332" s="13" t="s">
        <v>560</v>
      </c>
      <c r="KPO332" s="13" t="s">
        <v>560</v>
      </c>
      <c r="KPP332" s="13" t="s">
        <v>560</v>
      </c>
      <c r="KPQ332" s="13" t="s">
        <v>560</v>
      </c>
      <c r="KPR332" s="13" t="s">
        <v>560</v>
      </c>
      <c r="KPS332" s="13" t="s">
        <v>560</v>
      </c>
      <c r="KPT332" s="13" t="s">
        <v>560</v>
      </c>
      <c r="KPU332" s="13" t="s">
        <v>560</v>
      </c>
      <c r="KPV332" s="13" t="s">
        <v>560</v>
      </c>
      <c r="KPW332" s="13" t="s">
        <v>560</v>
      </c>
      <c r="KPX332" s="13" t="s">
        <v>560</v>
      </c>
      <c r="KPY332" s="13" t="s">
        <v>560</v>
      </c>
      <c r="KPZ332" s="13" t="s">
        <v>560</v>
      </c>
      <c r="KQA332" s="13" t="s">
        <v>560</v>
      </c>
      <c r="KQB332" s="13" t="s">
        <v>560</v>
      </c>
      <c r="KQC332" s="13" t="s">
        <v>560</v>
      </c>
      <c r="KQD332" s="13" t="s">
        <v>560</v>
      </c>
      <c r="KQE332" s="13" t="s">
        <v>560</v>
      </c>
      <c r="KQF332" s="13" t="s">
        <v>560</v>
      </c>
      <c r="KQG332" s="13" t="s">
        <v>560</v>
      </c>
      <c r="KQH332" s="13" t="s">
        <v>560</v>
      </c>
      <c r="KQI332" s="13" t="s">
        <v>560</v>
      </c>
      <c r="KQJ332" s="13" t="s">
        <v>560</v>
      </c>
      <c r="KQK332" s="13" t="s">
        <v>560</v>
      </c>
      <c r="KQL332" s="13" t="s">
        <v>560</v>
      </c>
      <c r="KQM332" s="13" t="s">
        <v>560</v>
      </c>
      <c r="KQN332" s="13" t="s">
        <v>560</v>
      </c>
      <c r="KQO332" s="13" t="s">
        <v>560</v>
      </c>
      <c r="KQP332" s="13" t="s">
        <v>560</v>
      </c>
      <c r="KQQ332" s="13" t="s">
        <v>560</v>
      </c>
      <c r="KQR332" s="13" t="s">
        <v>560</v>
      </c>
      <c r="KQS332" s="13" t="s">
        <v>560</v>
      </c>
      <c r="KQT332" s="13" t="s">
        <v>560</v>
      </c>
      <c r="KQU332" s="13" t="s">
        <v>560</v>
      </c>
      <c r="KQV332" s="13" t="s">
        <v>560</v>
      </c>
      <c r="KQW332" s="13" t="s">
        <v>560</v>
      </c>
      <c r="KQX332" s="13" t="s">
        <v>560</v>
      </c>
      <c r="KQY332" s="13" t="s">
        <v>560</v>
      </c>
      <c r="KQZ332" s="13" t="s">
        <v>560</v>
      </c>
      <c r="KRA332" s="13" t="s">
        <v>560</v>
      </c>
      <c r="KRB332" s="13" t="s">
        <v>560</v>
      </c>
      <c r="KRC332" s="13" t="s">
        <v>560</v>
      </c>
      <c r="KRD332" s="13" t="s">
        <v>560</v>
      </c>
      <c r="KRE332" s="13" t="s">
        <v>560</v>
      </c>
      <c r="KRF332" s="13" t="s">
        <v>560</v>
      </c>
      <c r="KRG332" s="13" t="s">
        <v>560</v>
      </c>
      <c r="KRH332" s="13" t="s">
        <v>560</v>
      </c>
      <c r="KRI332" s="13" t="s">
        <v>560</v>
      </c>
      <c r="KRJ332" s="13" t="s">
        <v>560</v>
      </c>
      <c r="KRK332" s="13" t="s">
        <v>560</v>
      </c>
      <c r="KRL332" s="13" t="s">
        <v>560</v>
      </c>
      <c r="KRM332" s="13" t="s">
        <v>560</v>
      </c>
      <c r="KRN332" s="13" t="s">
        <v>560</v>
      </c>
      <c r="KRO332" s="13" t="s">
        <v>560</v>
      </c>
      <c r="KRP332" s="13" t="s">
        <v>560</v>
      </c>
      <c r="KRQ332" s="13" t="s">
        <v>560</v>
      </c>
      <c r="KRR332" s="13" t="s">
        <v>560</v>
      </c>
      <c r="KRS332" s="13" t="s">
        <v>560</v>
      </c>
      <c r="KRT332" s="13" t="s">
        <v>560</v>
      </c>
      <c r="KRU332" s="13" t="s">
        <v>560</v>
      </c>
      <c r="KRV332" s="13" t="s">
        <v>560</v>
      </c>
      <c r="KRW332" s="13" t="s">
        <v>560</v>
      </c>
      <c r="KRX332" s="13" t="s">
        <v>560</v>
      </c>
      <c r="KRY332" s="13" t="s">
        <v>560</v>
      </c>
      <c r="KRZ332" s="13" t="s">
        <v>560</v>
      </c>
      <c r="KSA332" s="13" t="s">
        <v>560</v>
      </c>
      <c r="KSB332" s="13" t="s">
        <v>560</v>
      </c>
      <c r="KSC332" s="13" t="s">
        <v>560</v>
      </c>
      <c r="KSD332" s="13" t="s">
        <v>560</v>
      </c>
      <c r="KSE332" s="13" t="s">
        <v>560</v>
      </c>
      <c r="KSF332" s="13" t="s">
        <v>560</v>
      </c>
      <c r="KSG332" s="13" t="s">
        <v>560</v>
      </c>
      <c r="KSH332" s="13" t="s">
        <v>560</v>
      </c>
      <c r="KSI332" s="13" t="s">
        <v>560</v>
      </c>
      <c r="KSJ332" s="13" t="s">
        <v>560</v>
      </c>
      <c r="KSK332" s="13" t="s">
        <v>560</v>
      </c>
      <c r="KSL332" s="13" t="s">
        <v>560</v>
      </c>
      <c r="KSM332" s="13" t="s">
        <v>560</v>
      </c>
      <c r="KSN332" s="13" t="s">
        <v>560</v>
      </c>
      <c r="KSO332" s="13" t="s">
        <v>560</v>
      </c>
      <c r="KSP332" s="13" t="s">
        <v>560</v>
      </c>
      <c r="KSQ332" s="13" t="s">
        <v>560</v>
      </c>
      <c r="KSR332" s="13" t="s">
        <v>560</v>
      </c>
      <c r="KSS332" s="13" t="s">
        <v>560</v>
      </c>
      <c r="KST332" s="13" t="s">
        <v>560</v>
      </c>
      <c r="KSU332" s="13" t="s">
        <v>560</v>
      </c>
      <c r="KSV332" s="13" t="s">
        <v>560</v>
      </c>
      <c r="KSW332" s="13" t="s">
        <v>560</v>
      </c>
      <c r="KSX332" s="13" t="s">
        <v>560</v>
      </c>
      <c r="KSY332" s="13" t="s">
        <v>560</v>
      </c>
      <c r="KSZ332" s="13" t="s">
        <v>560</v>
      </c>
      <c r="KTA332" s="13" t="s">
        <v>560</v>
      </c>
      <c r="KTB332" s="13" t="s">
        <v>560</v>
      </c>
      <c r="KTC332" s="13" t="s">
        <v>560</v>
      </c>
      <c r="KTD332" s="13" t="s">
        <v>560</v>
      </c>
      <c r="KTE332" s="13" t="s">
        <v>560</v>
      </c>
      <c r="KTF332" s="13" t="s">
        <v>560</v>
      </c>
      <c r="KTG332" s="13" t="s">
        <v>560</v>
      </c>
      <c r="KTH332" s="13" t="s">
        <v>560</v>
      </c>
      <c r="KTI332" s="13" t="s">
        <v>560</v>
      </c>
      <c r="KTJ332" s="13" t="s">
        <v>560</v>
      </c>
      <c r="KTK332" s="13" t="s">
        <v>560</v>
      </c>
      <c r="KTL332" s="13" t="s">
        <v>560</v>
      </c>
      <c r="KTM332" s="13" t="s">
        <v>560</v>
      </c>
      <c r="KTN332" s="13" t="s">
        <v>560</v>
      </c>
      <c r="KTO332" s="13" t="s">
        <v>560</v>
      </c>
      <c r="KTP332" s="13" t="s">
        <v>560</v>
      </c>
      <c r="KTQ332" s="13" t="s">
        <v>560</v>
      </c>
      <c r="KTR332" s="13" t="s">
        <v>560</v>
      </c>
      <c r="KTS332" s="13" t="s">
        <v>560</v>
      </c>
      <c r="KTT332" s="13" t="s">
        <v>560</v>
      </c>
      <c r="KTU332" s="13" t="s">
        <v>560</v>
      </c>
      <c r="KTV332" s="13" t="s">
        <v>560</v>
      </c>
      <c r="KTW332" s="13" t="s">
        <v>560</v>
      </c>
      <c r="KTX332" s="13" t="s">
        <v>560</v>
      </c>
      <c r="KTY332" s="13" t="s">
        <v>560</v>
      </c>
      <c r="KTZ332" s="13" t="s">
        <v>560</v>
      </c>
      <c r="KUA332" s="13" t="s">
        <v>560</v>
      </c>
      <c r="KUB332" s="13" t="s">
        <v>560</v>
      </c>
      <c r="KUC332" s="13" t="s">
        <v>560</v>
      </c>
      <c r="KUD332" s="13" t="s">
        <v>560</v>
      </c>
      <c r="KUE332" s="13" t="s">
        <v>560</v>
      </c>
      <c r="KUF332" s="13" t="s">
        <v>560</v>
      </c>
      <c r="KUG332" s="13" t="s">
        <v>560</v>
      </c>
      <c r="KUH332" s="13" t="s">
        <v>560</v>
      </c>
      <c r="KUI332" s="13" t="s">
        <v>560</v>
      </c>
      <c r="KUJ332" s="13" t="s">
        <v>560</v>
      </c>
      <c r="KUK332" s="13" t="s">
        <v>560</v>
      </c>
      <c r="KUL332" s="13" t="s">
        <v>560</v>
      </c>
      <c r="KUM332" s="13" t="s">
        <v>560</v>
      </c>
      <c r="KUN332" s="13" t="s">
        <v>560</v>
      </c>
      <c r="KUO332" s="13" t="s">
        <v>560</v>
      </c>
      <c r="KUP332" s="13" t="s">
        <v>560</v>
      </c>
      <c r="KUQ332" s="13" t="s">
        <v>560</v>
      </c>
      <c r="KUR332" s="13" t="s">
        <v>560</v>
      </c>
      <c r="KUS332" s="13" t="s">
        <v>560</v>
      </c>
      <c r="KUT332" s="13" t="s">
        <v>560</v>
      </c>
      <c r="KUU332" s="13" t="s">
        <v>560</v>
      </c>
      <c r="KUV332" s="13" t="s">
        <v>560</v>
      </c>
      <c r="KUW332" s="13" t="s">
        <v>560</v>
      </c>
      <c r="KUX332" s="13" t="s">
        <v>560</v>
      </c>
      <c r="KUY332" s="13" t="s">
        <v>560</v>
      </c>
      <c r="KUZ332" s="13" t="s">
        <v>560</v>
      </c>
      <c r="KVA332" s="13" t="s">
        <v>560</v>
      </c>
      <c r="KVB332" s="13" t="s">
        <v>560</v>
      </c>
      <c r="KVC332" s="13" t="s">
        <v>560</v>
      </c>
      <c r="KVD332" s="13" t="s">
        <v>560</v>
      </c>
      <c r="KVE332" s="13" t="s">
        <v>560</v>
      </c>
      <c r="KVF332" s="13" t="s">
        <v>560</v>
      </c>
      <c r="KVG332" s="13" t="s">
        <v>560</v>
      </c>
      <c r="KVH332" s="13" t="s">
        <v>560</v>
      </c>
      <c r="KVI332" s="13" t="s">
        <v>560</v>
      </c>
      <c r="KVJ332" s="13" t="s">
        <v>560</v>
      </c>
      <c r="KVK332" s="13" t="s">
        <v>560</v>
      </c>
      <c r="KVL332" s="13" t="s">
        <v>560</v>
      </c>
      <c r="KVM332" s="13" t="s">
        <v>560</v>
      </c>
      <c r="KVN332" s="13" t="s">
        <v>560</v>
      </c>
      <c r="KVO332" s="13" t="s">
        <v>560</v>
      </c>
      <c r="KVP332" s="13" t="s">
        <v>560</v>
      </c>
      <c r="KVQ332" s="13" t="s">
        <v>560</v>
      </c>
      <c r="KVR332" s="13" t="s">
        <v>560</v>
      </c>
      <c r="KVS332" s="13" t="s">
        <v>560</v>
      </c>
      <c r="KVT332" s="13" t="s">
        <v>560</v>
      </c>
      <c r="KVU332" s="13" t="s">
        <v>560</v>
      </c>
      <c r="KVV332" s="13" t="s">
        <v>560</v>
      </c>
      <c r="KVW332" s="13" t="s">
        <v>560</v>
      </c>
      <c r="KVX332" s="13" t="s">
        <v>560</v>
      </c>
      <c r="KVY332" s="13" t="s">
        <v>560</v>
      </c>
      <c r="KVZ332" s="13" t="s">
        <v>560</v>
      </c>
      <c r="KWA332" s="13" t="s">
        <v>560</v>
      </c>
      <c r="KWB332" s="13" t="s">
        <v>560</v>
      </c>
      <c r="KWC332" s="13" t="s">
        <v>560</v>
      </c>
      <c r="KWD332" s="13" t="s">
        <v>560</v>
      </c>
      <c r="KWE332" s="13" t="s">
        <v>560</v>
      </c>
      <c r="KWF332" s="13" t="s">
        <v>560</v>
      </c>
      <c r="KWG332" s="13" t="s">
        <v>560</v>
      </c>
      <c r="KWH332" s="13" t="s">
        <v>560</v>
      </c>
      <c r="KWI332" s="13" t="s">
        <v>560</v>
      </c>
      <c r="KWJ332" s="13" t="s">
        <v>560</v>
      </c>
      <c r="KWK332" s="13" t="s">
        <v>560</v>
      </c>
      <c r="KWL332" s="13" t="s">
        <v>560</v>
      </c>
      <c r="KWM332" s="13" t="s">
        <v>560</v>
      </c>
      <c r="KWN332" s="13" t="s">
        <v>560</v>
      </c>
      <c r="KWO332" s="13" t="s">
        <v>560</v>
      </c>
      <c r="KWP332" s="13" t="s">
        <v>560</v>
      </c>
      <c r="KWQ332" s="13" t="s">
        <v>560</v>
      </c>
      <c r="KWR332" s="13" t="s">
        <v>560</v>
      </c>
      <c r="KWS332" s="13" t="s">
        <v>560</v>
      </c>
      <c r="KWT332" s="13" t="s">
        <v>560</v>
      </c>
      <c r="KWU332" s="13" t="s">
        <v>560</v>
      </c>
      <c r="KWV332" s="13" t="s">
        <v>560</v>
      </c>
      <c r="KWW332" s="13" t="s">
        <v>560</v>
      </c>
      <c r="KWX332" s="13" t="s">
        <v>560</v>
      </c>
      <c r="KWY332" s="13" t="s">
        <v>560</v>
      </c>
      <c r="KWZ332" s="13" t="s">
        <v>560</v>
      </c>
      <c r="KXA332" s="13" t="s">
        <v>560</v>
      </c>
      <c r="KXB332" s="13" t="s">
        <v>560</v>
      </c>
      <c r="KXC332" s="13" t="s">
        <v>560</v>
      </c>
      <c r="KXD332" s="13" t="s">
        <v>560</v>
      </c>
      <c r="KXE332" s="13" t="s">
        <v>560</v>
      </c>
      <c r="KXF332" s="13" t="s">
        <v>560</v>
      </c>
      <c r="KXG332" s="13" t="s">
        <v>560</v>
      </c>
      <c r="KXH332" s="13" t="s">
        <v>560</v>
      </c>
      <c r="KXI332" s="13" t="s">
        <v>560</v>
      </c>
      <c r="KXJ332" s="13" t="s">
        <v>560</v>
      </c>
      <c r="KXK332" s="13" t="s">
        <v>560</v>
      </c>
      <c r="KXL332" s="13" t="s">
        <v>560</v>
      </c>
      <c r="KXM332" s="13" t="s">
        <v>560</v>
      </c>
      <c r="KXN332" s="13" t="s">
        <v>560</v>
      </c>
      <c r="KXO332" s="13" t="s">
        <v>560</v>
      </c>
      <c r="KXP332" s="13" t="s">
        <v>560</v>
      </c>
      <c r="KXQ332" s="13" t="s">
        <v>560</v>
      </c>
      <c r="KXR332" s="13" t="s">
        <v>560</v>
      </c>
      <c r="KXS332" s="13" t="s">
        <v>560</v>
      </c>
      <c r="KXT332" s="13" t="s">
        <v>560</v>
      </c>
      <c r="KXU332" s="13" t="s">
        <v>560</v>
      </c>
      <c r="KXV332" s="13" t="s">
        <v>560</v>
      </c>
      <c r="KXW332" s="13" t="s">
        <v>560</v>
      </c>
      <c r="KXX332" s="13" t="s">
        <v>560</v>
      </c>
      <c r="KXY332" s="13" t="s">
        <v>560</v>
      </c>
      <c r="KXZ332" s="13" t="s">
        <v>560</v>
      </c>
      <c r="KYA332" s="13" t="s">
        <v>560</v>
      </c>
      <c r="KYB332" s="13" t="s">
        <v>560</v>
      </c>
      <c r="KYC332" s="13" t="s">
        <v>560</v>
      </c>
      <c r="KYD332" s="13" t="s">
        <v>560</v>
      </c>
      <c r="KYE332" s="13" t="s">
        <v>560</v>
      </c>
      <c r="KYF332" s="13" t="s">
        <v>560</v>
      </c>
      <c r="KYG332" s="13" t="s">
        <v>560</v>
      </c>
      <c r="KYH332" s="13" t="s">
        <v>560</v>
      </c>
      <c r="KYI332" s="13" t="s">
        <v>560</v>
      </c>
      <c r="KYJ332" s="13" t="s">
        <v>560</v>
      </c>
      <c r="KYK332" s="13" t="s">
        <v>560</v>
      </c>
      <c r="KYL332" s="13" t="s">
        <v>560</v>
      </c>
      <c r="KYM332" s="13" t="s">
        <v>560</v>
      </c>
      <c r="KYN332" s="13" t="s">
        <v>560</v>
      </c>
      <c r="KYO332" s="13" t="s">
        <v>560</v>
      </c>
      <c r="KYP332" s="13" t="s">
        <v>560</v>
      </c>
      <c r="KYQ332" s="13" t="s">
        <v>560</v>
      </c>
      <c r="KYR332" s="13" t="s">
        <v>560</v>
      </c>
      <c r="KYS332" s="13" t="s">
        <v>560</v>
      </c>
      <c r="KYT332" s="13" t="s">
        <v>560</v>
      </c>
      <c r="KYU332" s="13" t="s">
        <v>560</v>
      </c>
      <c r="KYV332" s="13" t="s">
        <v>560</v>
      </c>
      <c r="KYW332" s="13" t="s">
        <v>560</v>
      </c>
      <c r="KYX332" s="13" t="s">
        <v>560</v>
      </c>
      <c r="KYY332" s="13" t="s">
        <v>560</v>
      </c>
      <c r="KYZ332" s="13" t="s">
        <v>560</v>
      </c>
      <c r="KZA332" s="13" t="s">
        <v>560</v>
      </c>
      <c r="KZB332" s="13" t="s">
        <v>560</v>
      </c>
      <c r="KZC332" s="13" t="s">
        <v>560</v>
      </c>
      <c r="KZD332" s="13" t="s">
        <v>560</v>
      </c>
      <c r="KZE332" s="13" t="s">
        <v>560</v>
      </c>
      <c r="KZF332" s="13" t="s">
        <v>560</v>
      </c>
      <c r="KZG332" s="13" t="s">
        <v>560</v>
      </c>
      <c r="KZH332" s="13" t="s">
        <v>560</v>
      </c>
      <c r="KZI332" s="13" t="s">
        <v>560</v>
      </c>
      <c r="KZJ332" s="13" t="s">
        <v>560</v>
      </c>
      <c r="KZK332" s="13" t="s">
        <v>560</v>
      </c>
      <c r="KZL332" s="13" t="s">
        <v>560</v>
      </c>
      <c r="KZM332" s="13" t="s">
        <v>560</v>
      </c>
      <c r="KZN332" s="13" t="s">
        <v>560</v>
      </c>
      <c r="KZO332" s="13" t="s">
        <v>560</v>
      </c>
      <c r="KZP332" s="13" t="s">
        <v>560</v>
      </c>
      <c r="KZQ332" s="13" t="s">
        <v>560</v>
      </c>
      <c r="KZR332" s="13" t="s">
        <v>560</v>
      </c>
      <c r="KZS332" s="13" t="s">
        <v>560</v>
      </c>
      <c r="KZT332" s="13" t="s">
        <v>560</v>
      </c>
      <c r="KZU332" s="13" t="s">
        <v>560</v>
      </c>
      <c r="KZV332" s="13" t="s">
        <v>560</v>
      </c>
      <c r="KZW332" s="13" t="s">
        <v>560</v>
      </c>
      <c r="KZX332" s="13" t="s">
        <v>560</v>
      </c>
      <c r="KZY332" s="13" t="s">
        <v>560</v>
      </c>
      <c r="KZZ332" s="13" t="s">
        <v>560</v>
      </c>
      <c r="LAA332" s="13" t="s">
        <v>560</v>
      </c>
      <c r="LAB332" s="13" t="s">
        <v>560</v>
      </c>
      <c r="LAC332" s="13" t="s">
        <v>560</v>
      </c>
      <c r="LAD332" s="13" t="s">
        <v>560</v>
      </c>
      <c r="LAE332" s="13" t="s">
        <v>560</v>
      </c>
      <c r="LAF332" s="13" t="s">
        <v>560</v>
      </c>
      <c r="LAG332" s="13" t="s">
        <v>560</v>
      </c>
      <c r="LAH332" s="13" t="s">
        <v>560</v>
      </c>
      <c r="LAI332" s="13" t="s">
        <v>560</v>
      </c>
      <c r="LAJ332" s="13" t="s">
        <v>560</v>
      </c>
      <c r="LAK332" s="13" t="s">
        <v>560</v>
      </c>
      <c r="LAL332" s="13" t="s">
        <v>560</v>
      </c>
      <c r="LAM332" s="13" t="s">
        <v>560</v>
      </c>
      <c r="LAN332" s="13" t="s">
        <v>560</v>
      </c>
      <c r="LAO332" s="13" t="s">
        <v>560</v>
      </c>
      <c r="LAP332" s="13" t="s">
        <v>560</v>
      </c>
      <c r="LAQ332" s="13" t="s">
        <v>560</v>
      </c>
      <c r="LAR332" s="13" t="s">
        <v>560</v>
      </c>
      <c r="LAS332" s="13" t="s">
        <v>560</v>
      </c>
      <c r="LAT332" s="13" t="s">
        <v>560</v>
      </c>
      <c r="LAU332" s="13" t="s">
        <v>560</v>
      </c>
      <c r="LAV332" s="13" t="s">
        <v>560</v>
      </c>
      <c r="LAW332" s="13" t="s">
        <v>560</v>
      </c>
      <c r="LAX332" s="13" t="s">
        <v>560</v>
      </c>
      <c r="LAY332" s="13" t="s">
        <v>560</v>
      </c>
      <c r="LAZ332" s="13" t="s">
        <v>560</v>
      </c>
      <c r="LBA332" s="13" t="s">
        <v>560</v>
      </c>
      <c r="LBB332" s="13" t="s">
        <v>560</v>
      </c>
      <c r="LBC332" s="13" t="s">
        <v>560</v>
      </c>
      <c r="LBD332" s="13" t="s">
        <v>560</v>
      </c>
      <c r="LBE332" s="13" t="s">
        <v>560</v>
      </c>
      <c r="LBF332" s="13" t="s">
        <v>560</v>
      </c>
      <c r="LBG332" s="13" t="s">
        <v>560</v>
      </c>
      <c r="LBH332" s="13" t="s">
        <v>560</v>
      </c>
      <c r="LBI332" s="13" t="s">
        <v>560</v>
      </c>
      <c r="LBJ332" s="13" t="s">
        <v>560</v>
      </c>
      <c r="LBK332" s="13" t="s">
        <v>560</v>
      </c>
      <c r="LBL332" s="13" t="s">
        <v>560</v>
      </c>
      <c r="LBM332" s="13" t="s">
        <v>560</v>
      </c>
      <c r="LBN332" s="13" t="s">
        <v>560</v>
      </c>
      <c r="LBO332" s="13" t="s">
        <v>560</v>
      </c>
      <c r="LBP332" s="13" t="s">
        <v>560</v>
      </c>
      <c r="LBQ332" s="13" t="s">
        <v>560</v>
      </c>
      <c r="LBR332" s="13" t="s">
        <v>560</v>
      </c>
      <c r="LBS332" s="13" t="s">
        <v>560</v>
      </c>
      <c r="LBT332" s="13" t="s">
        <v>560</v>
      </c>
      <c r="LBU332" s="13" t="s">
        <v>560</v>
      </c>
      <c r="LBV332" s="13" t="s">
        <v>560</v>
      </c>
      <c r="LBW332" s="13" t="s">
        <v>560</v>
      </c>
      <c r="LBX332" s="13" t="s">
        <v>560</v>
      </c>
      <c r="LBY332" s="13" t="s">
        <v>560</v>
      </c>
      <c r="LBZ332" s="13" t="s">
        <v>560</v>
      </c>
      <c r="LCA332" s="13" t="s">
        <v>560</v>
      </c>
      <c r="LCB332" s="13" t="s">
        <v>560</v>
      </c>
      <c r="LCC332" s="13" t="s">
        <v>560</v>
      </c>
      <c r="LCD332" s="13" t="s">
        <v>560</v>
      </c>
      <c r="LCE332" s="13" t="s">
        <v>560</v>
      </c>
      <c r="LCF332" s="13" t="s">
        <v>560</v>
      </c>
      <c r="LCG332" s="13" t="s">
        <v>560</v>
      </c>
      <c r="LCH332" s="13" t="s">
        <v>560</v>
      </c>
      <c r="LCI332" s="13" t="s">
        <v>560</v>
      </c>
      <c r="LCJ332" s="13" t="s">
        <v>560</v>
      </c>
      <c r="LCK332" s="13" t="s">
        <v>560</v>
      </c>
      <c r="LCL332" s="13" t="s">
        <v>560</v>
      </c>
      <c r="LCM332" s="13" t="s">
        <v>560</v>
      </c>
      <c r="LCN332" s="13" t="s">
        <v>560</v>
      </c>
      <c r="LCO332" s="13" t="s">
        <v>560</v>
      </c>
      <c r="LCP332" s="13" t="s">
        <v>560</v>
      </c>
      <c r="LCQ332" s="13" t="s">
        <v>560</v>
      </c>
      <c r="LCR332" s="13" t="s">
        <v>560</v>
      </c>
      <c r="LCS332" s="13" t="s">
        <v>560</v>
      </c>
      <c r="LCT332" s="13" t="s">
        <v>560</v>
      </c>
      <c r="LCU332" s="13" t="s">
        <v>560</v>
      </c>
      <c r="LCV332" s="13" t="s">
        <v>560</v>
      </c>
      <c r="LCW332" s="13" t="s">
        <v>560</v>
      </c>
      <c r="LCX332" s="13" t="s">
        <v>560</v>
      </c>
      <c r="LCY332" s="13" t="s">
        <v>560</v>
      </c>
      <c r="LCZ332" s="13" t="s">
        <v>560</v>
      </c>
      <c r="LDA332" s="13" t="s">
        <v>560</v>
      </c>
      <c r="LDB332" s="13" t="s">
        <v>560</v>
      </c>
      <c r="LDC332" s="13" t="s">
        <v>560</v>
      </c>
      <c r="LDD332" s="13" t="s">
        <v>560</v>
      </c>
      <c r="LDE332" s="13" t="s">
        <v>560</v>
      </c>
      <c r="LDF332" s="13" t="s">
        <v>560</v>
      </c>
      <c r="LDG332" s="13" t="s">
        <v>560</v>
      </c>
      <c r="LDH332" s="13" t="s">
        <v>560</v>
      </c>
      <c r="LDI332" s="13" t="s">
        <v>560</v>
      </c>
      <c r="LDJ332" s="13" t="s">
        <v>560</v>
      </c>
      <c r="LDK332" s="13" t="s">
        <v>560</v>
      </c>
      <c r="LDL332" s="13" t="s">
        <v>560</v>
      </c>
      <c r="LDM332" s="13" t="s">
        <v>560</v>
      </c>
      <c r="LDN332" s="13" t="s">
        <v>560</v>
      </c>
      <c r="LDO332" s="13" t="s">
        <v>560</v>
      </c>
      <c r="LDP332" s="13" t="s">
        <v>560</v>
      </c>
      <c r="LDQ332" s="13" t="s">
        <v>560</v>
      </c>
      <c r="LDR332" s="13" t="s">
        <v>560</v>
      </c>
      <c r="LDS332" s="13" t="s">
        <v>560</v>
      </c>
      <c r="LDT332" s="13" t="s">
        <v>560</v>
      </c>
      <c r="LDU332" s="13" t="s">
        <v>560</v>
      </c>
      <c r="LDV332" s="13" t="s">
        <v>560</v>
      </c>
      <c r="LDW332" s="13" t="s">
        <v>560</v>
      </c>
      <c r="LDX332" s="13" t="s">
        <v>560</v>
      </c>
      <c r="LDY332" s="13" t="s">
        <v>560</v>
      </c>
      <c r="LDZ332" s="13" t="s">
        <v>560</v>
      </c>
      <c r="LEA332" s="13" t="s">
        <v>560</v>
      </c>
      <c r="LEB332" s="13" t="s">
        <v>560</v>
      </c>
      <c r="LEC332" s="13" t="s">
        <v>560</v>
      </c>
      <c r="LED332" s="13" t="s">
        <v>560</v>
      </c>
      <c r="LEE332" s="13" t="s">
        <v>560</v>
      </c>
      <c r="LEF332" s="13" t="s">
        <v>560</v>
      </c>
      <c r="LEG332" s="13" t="s">
        <v>560</v>
      </c>
      <c r="LEH332" s="13" t="s">
        <v>560</v>
      </c>
      <c r="LEI332" s="13" t="s">
        <v>560</v>
      </c>
      <c r="LEJ332" s="13" t="s">
        <v>560</v>
      </c>
      <c r="LEK332" s="13" t="s">
        <v>560</v>
      </c>
      <c r="LEL332" s="13" t="s">
        <v>560</v>
      </c>
      <c r="LEM332" s="13" t="s">
        <v>560</v>
      </c>
      <c r="LEN332" s="13" t="s">
        <v>560</v>
      </c>
      <c r="LEO332" s="13" t="s">
        <v>560</v>
      </c>
      <c r="LEP332" s="13" t="s">
        <v>560</v>
      </c>
      <c r="LEQ332" s="13" t="s">
        <v>560</v>
      </c>
      <c r="LER332" s="13" t="s">
        <v>560</v>
      </c>
      <c r="LES332" s="13" t="s">
        <v>560</v>
      </c>
      <c r="LET332" s="13" t="s">
        <v>560</v>
      </c>
      <c r="LEU332" s="13" t="s">
        <v>560</v>
      </c>
      <c r="LEV332" s="13" t="s">
        <v>560</v>
      </c>
      <c r="LEW332" s="13" t="s">
        <v>560</v>
      </c>
      <c r="LEX332" s="13" t="s">
        <v>560</v>
      </c>
      <c r="LEY332" s="13" t="s">
        <v>560</v>
      </c>
      <c r="LEZ332" s="13" t="s">
        <v>560</v>
      </c>
      <c r="LFA332" s="13" t="s">
        <v>560</v>
      </c>
      <c r="LFB332" s="13" t="s">
        <v>560</v>
      </c>
      <c r="LFC332" s="13" t="s">
        <v>560</v>
      </c>
      <c r="LFD332" s="13" t="s">
        <v>560</v>
      </c>
      <c r="LFE332" s="13" t="s">
        <v>560</v>
      </c>
      <c r="LFF332" s="13" t="s">
        <v>560</v>
      </c>
      <c r="LFG332" s="13" t="s">
        <v>560</v>
      </c>
      <c r="LFH332" s="13" t="s">
        <v>560</v>
      </c>
      <c r="LFI332" s="13" t="s">
        <v>560</v>
      </c>
      <c r="LFJ332" s="13" t="s">
        <v>560</v>
      </c>
      <c r="LFK332" s="13" t="s">
        <v>560</v>
      </c>
      <c r="LFL332" s="13" t="s">
        <v>560</v>
      </c>
      <c r="LFM332" s="13" t="s">
        <v>560</v>
      </c>
      <c r="LFN332" s="13" t="s">
        <v>560</v>
      </c>
      <c r="LFO332" s="13" t="s">
        <v>560</v>
      </c>
      <c r="LFP332" s="13" t="s">
        <v>560</v>
      </c>
      <c r="LFQ332" s="13" t="s">
        <v>560</v>
      </c>
      <c r="LFR332" s="13" t="s">
        <v>560</v>
      </c>
      <c r="LFS332" s="13" t="s">
        <v>560</v>
      </c>
      <c r="LFT332" s="13" t="s">
        <v>560</v>
      </c>
      <c r="LFU332" s="13" t="s">
        <v>560</v>
      </c>
      <c r="LFV332" s="13" t="s">
        <v>560</v>
      </c>
      <c r="LFW332" s="13" t="s">
        <v>560</v>
      </c>
      <c r="LFX332" s="13" t="s">
        <v>560</v>
      </c>
      <c r="LFY332" s="13" t="s">
        <v>560</v>
      </c>
      <c r="LFZ332" s="13" t="s">
        <v>560</v>
      </c>
      <c r="LGA332" s="13" t="s">
        <v>560</v>
      </c>
      <c r="LGB332" s="13" t="s">
        <v>560</v>
      </c>
      <c r="LGC332" s="13" t="s">
        <v>560</v>
      </c>
      <c r="LGD332" s="13" t="s">
        <v>560</v>
      </c>
      <c r="LGE332" s="13" t="s">
        <v>560</v>
      </c>
      <c r="LGF332" s="13" t="s">
        <v>560</v>
      </c>
      <c r="LGG332" s="13" t="s">
        <v>560</v>
      </c>
      <c r="LGH332" s="13" t="s">
        <v>560</v>
      </c>
      <c r="LGI332" s="13" t="s">
        <v>560</v>
      </c>
      <c r="LGJ332" s="13" t="s">
        <v>560</v>
      </c>
      <c r="LGK332" s="13" t="s">
        <v>560</v>
      </c>
      <c r="LGL332" s="13" t="s">
        <v>560</v>
      </c>
      <c r="LGM332" s="13" t="s">
        <v>560</v>
      </c>
      <c r="LGN332" s="13" t="s">
        <v>560</v>
      </c>
      <c r="LGO332" s="13" t="s">
        <v>560</v>
      </c>
      <c r="LGP332" s="13" t="s">
        <v>560</v>
      </c>
      <c r="LGQ332" s="13" t="s">
        <v>560</v>
      </c>
      <c r="LGR332" s="13" t="s">
        <v>560</v>
      </c>
      <c r="LGS332" s="13" t="s">
        <v>560</v>
      </c>
      <c r="LGT332" s="13" t="s">
        <v>560</v>
      </c>
      <c r="LGU332" s="13" t="s">
        <v>560</v>
      </c>
      <c r="LGV332" s="13" t="s">
        <v>560</v>
      </c>
      <c r="LGW332" s="13" t="s">
        <v>560</v>
      </c>
      <c r="LGX332" s="13" t="s">
        <v>560</v>
      </c>
      <c r="LGY332" s="13" t="s">
        <v>560</v>
      </c>
      <c r="LGZ332" s="13" t="s">
        <v>560</v>
      </c>
      <c r="LHA332" s="13" t="s">
        <v>560</v>
      </c>
      <c r="LHB332" s="13" t="s">
        <v>560</v>
      </c>
      <c r="LHC332" s="13" t="s">
        <v>560</v>
      </c>
      <c r="LHD332" s="13" t="s">
        <v>560</v>
      </c>
      <c r="LHE332" s="13" t="s">
        <v>560</v>
      </c>
      <c r="LHF332" s="13" t="s">
        <v>560</v>
      </c>
      <c r="LHG332" s="13" t="s">
        <v>560</v>
      </c>
      <c r="LHH332" s="13" t="s">
        <v>560</v>
      </c>
      <c r="LHI332" s="13" t="s">
        <v>560</v>
      </c>
      <c r="LHJ332" s="13" t="s">
        <v>560</v>
      </c>
      <c r="LHK332" s="13" t="s">
        <v>560</v>
      </c>
      <c r="LHL332" s="13" t="s">
        <v>560</v>
      </c>
      <c r="LHM332" s="13" t="s">
        <v>560</v>
      </c>
      <c r="LHN332" s="13" t="s">
        <v>560</v>
      </c>
      <c r="LHO332" s="13" t="s">
        <v>560</v>
      </c>
      <c r="LHP332" s="13" t="s">
        <v>560</v>
      </c>
      <c r="LHQ332" s="13" t="s">
        <v>560</v>
      </c>
      <c r="LHR332" s="13" t="s">
        <v>560</v>
      </c>
      <c r="LHS332" s="13" t="s">
        <v>560</v>
      </c>
      <c r="LHT332" s="13" t="s">
        <v>560</v>
      </c>
      <c r="LHU332" s="13" t="s">
        <v>560</v>
      </c>
      <c r="LHV332" s="13" t="s">
        <v>560</v>
      </c>
      <c r="LHW332" s="13" t="s">
        <v>560</v>
      </c>
      <c r="LHX332" s="13" t="s">
        <v>560</v>
      </c>
      <c r="LHY332" s="13" t="s">
        <v>560</v>
      </c>
      <c r="LHZ332" s="13" t="s">
        <v>560</v>
      </c>
      <c r="LIA332" s="13" t="s">
        <v>560</v>
      </c>
      <c r="LIB332" s="13" t="s">
        <v>560</v>
      </c>
      <c r="LIC332" s="13" t="s">
        <v>560</v>
      </c>
      <c r="LID332" s="13" t="s">
        <v>560</v>
      </c>
      <c r="LIE332" s="13" t="s">
        <v>560</v>
      </c>
      <c r="LIF332" s="13" t="s">
        <v>560</v>
      </c>
      <c r="LIG332" s="13" t="s">
        <v>560</v>
      </c>
      <c r="LIH332" s="13" t="s">
        <v>560</v>
      </c>
      <c r="LII332" s="13" t="s">
        <v>560</v>
      </c>
      <c r="LIJ332" s="13" t="s">
        <v>560</v>
      </c>
      <c r="LIK332" s="13" t="s">
        <v>560</v>
      </c>
      <c r="LIL332" s="13" t="s">
        <v>560</v>
      </c>
      <c r="LIM332" s="13" t="s">
        <v>560</v>
      </c>
      <c r="LIN332" s="13" t="s">
        <v>560</v>
      </c>
      <c r="LIO332" s="13" t="s">
        <v>560</v>
      </c>
      <c r="LIP332" s="13" t="s">
        <v>560</v>
      </c>
      <c r="LIQ332" s="13" t="s">
        <v>560</v>
      </c>
      <c r="LIR332" s="13" t="s">
        <v>560</v>
      </c>
      <c r="LIS332" s="13" t="s">
        <v>560</v>
      </c>
      <c r="LIT332" s="13" t="s">
        <v>560</v>
      </c>
      <c r="LIU332" s="13" t="s">
        <v>560</v>
      </c>
      <c r="LIV332" s="13" t="s">
        <v>560</v>
      </c>
      <c r="LIW332" s="13" t="s">
        <v>560</v>
      </c>
      <c r="LIX332" s="13" t="s">
        <v>560</v>
      </c>
      <c r="LIY332" s="13" t="s">
        <v>560</v>
      </c>
      <c r="LIZ332" s="13" t="s">
        <v>560</v>
      </c>
      <c r="LJA332" s="13" t="s">
        <v>560</v>
      </c>
      <c r="LJB332" s="13" t="s">
        <v>560</v>
      </c>
      <c r="LJC332" s="13" t="s">
        <v>560</v>
      </c>
      <c r="LJD332" s="13" t="s">
        <v>560</v>
      </c>
      <c r="LJE332" s="13" t="s">
        <v>560</v>
      </c>
      <c r="LJF332" s="13" t="s">
        <v>560</v>
      </c>
      <c r="LJG332" s="13" t="s">
        <v>560</v>
      </c>
      <c r="LJH332" s="13" t="s">
        <v>560</v>
      </c>
      <c r="LJI332" s="13" t="s">
        <v>560</v>
      </c>
      <c r="LJJ332" s="13" t="s">
        <v>560</v>
      </c>
      <c r="LJK332" s="13" t="s">
        <v>560</v>
      </c>
      <c r="LJL332" s="13" t="s">
        <v>560</v>
      </c>
      <c r="LJM332" s="13" t="s">
        <v>560</v>
      </c>
      <c r="LJN332" s="13" t="s">
        <v>560</v>
      </c>
      <c r="LJO332" s="13" t="s">
        <v>560</v>
      </c>
      <c r="LJP332" s="13" t="s">
        <v>560</v>
      </c>
      <c r="LJQ332" s="13" t="s">
        <v>560</v>
      </c>
      <c r="LJR332" s="13" t="s">
        <v>560</v>
      </c>
      <c r="LJS332" s="13" t="s">
        <v>560</v>
      </c>
      <c r="LJT332" s="13" t="s">
        <v>560</v>
      </c>
      <c r="LJU332" s="13" t="s">
        <v>560</v>
      </c>
      <c r="LJV332" s="13" t="s">
        <v>560</v>
      </c>
      <c r="LJW332" s="13" t="s">
        <v>560</v>
      </c>
      <c r="LJX332" s="13" t="s">
        <v>560</v>
      </c>
      <c r="LJY332" s="13" t="s">
        <v>560</v>
      </c>
      <c r="LJZ332" s="13" t="s">
        <v>560</v>
      </c>
      <c r="LKA332" s="13" t="s">
        <v>560</v>
      </c>
      <c r="LKB332" s="13" t="s">
        <v>560</v>
      </c>
      <c r="LKC332" s="13" t="s">
        <v>560</v>
      </c>
      <c r="LKD332" s="13" t="s">
        <v>560</v>
      </c>
      <c r="LKE332" s="13" t="s">
        <v>560</v>
      </c>
      <c r="LKF332" s="13" t="s">
        <v>560</v>
      </c>
      <c r="LKG332" s="13" t="s">
        <v>560</v>
      </c>
      <c r="LKH332" s="13" t="s">
        <v>560</v>
      </c>
      <c r="LKI332" s="13" t="s">
        <v>560</v>
      </c>
      <c r="LKJ332" s="13" t="s">
        <v>560</v>
      </c>
      <c r="LKK332" s="13" t="s">
        <v>560</v>
      </c>
      <c r="LKL332" s="13" t="s">
        <v>560</v>
      </c>
      <c r="LKM332" s="13" t="s">
        <v>560</v>
      </c>
      <c r="LKN332" s="13" t="s">
        <v>560</v>
      </c>
      <c r="LKO332" s="13" t="s">
        <v>560</v>
      </c>
      <c r="LKP332" s="13" t="s">
        <v>560</v>
      </c>
      <c r="LKQ332" s="13" t="s">
        <v>560</v>
      </c>
      <c r="LKR332" s="13" t="s">
        <v>560</v>
      </c>
      <c r="LKS332" s="13" t="s">
        <v>560</v>
      </c>
      <c r="LKT332" s="13" t="s">
        <v>560</v>
      </c>
      <c r="LKU332" s="13" t="s">
        <v>560</v>
      </c>
      <c r="LKV332" s="13" t="s">
        <v>560</v>
      </c>
      <c r="LKW332" s="13" t="s">
        <v>560</v>
      </c>
      <c r="LKX332" s="13" t="s">
        <v>560</v>
      </c>
      <c r="LKY332" s="13" t="s">
        <v>560</v>
      </c>
      <c r="LKZ332" s="13" t="s">
        <v>560</v>
      </c>
      <c r="LLA332" s="13" t="s">
        <v>560</v>
      </c>
      <c r="LLB332" s="13" t="s">
        <v>560</v>
      </c>
      <c r="LLC332" s="13" t="s">
        <v>560</v>
      </c>
      <c r="LLD332" s="13" t="s">
        <v>560</v>
      </c>
      <c r="LLE332" s="13" t="s">
        <v>560</v>
      </c>
      <c r="LLF332" s="13" t="s">
        <v>560</v>
      </c>
      <c r="LLG332" s="13" t="s">
        <v>560</v>
      </c>
      <c r="LLH332" s="13" t="s">
        <v>560</v>
      </c>
      <c r="LLI332" s="13" t="s">
        <v>560</v>
      </c>
      <c r="LLJ332" s="13" t="s">
        <v>560</v>
      </c>
      <c r="LLK332" s="13" t="s">
        <v>560</v>
      </c>
      <c r="LLL332" s="13" t="s">
        <v>560</v>
      </c>
      <c r="LLM332" s="13" t="s">
        <v>560</v>
      </c>
      <c r="LLN332" s="13" t="s">
        <v>560</v>
      </c>
      <c r="LLO332" s="13" t="s">
        <v>560</v>
      </c>
      <c r="LLP332" s="13" t="s">
        <v>560</v>
      </c>
      <c r="LLQ332" s="13" t="s">
        <v>560</v>
      </c>
      <c r="LLR332" s="13" t="s">
        <v>560</v>
      </c>
      <c r="LLS332" s="13" t="s">
        <v>560</v>
      </c>
      <c r="LLT332" s="13" t="s">
        <v>560</v>
      </c>
      <c r="LLU332" s="13" t="s">
        <v>560</v>
      </c>
      <c r="LLV332" s="13" t="s">
        <v>560</v>
      </c>
      <c r="LLW332" s="13" t="s">
        <v>560</v>
      </c>
      <c r="LLX332" s="13" t="s">
        <v>560</v>
      </c>
      <c r="LLY332" s="13" t="s">
        <v>560</v>
      </c>
      <c r="LLZ332" s="13" t="s">
        <v>560</v>
      </c>
      <c r="LMA332" s="13" t="s">
        <v>560</v>
      </c>
      <c r="LMB332" s="13" t="s">
        <v>560</v>
      </c>
      <c r="LMC332" s="13" t="s">
        <v>560</v>
      </c>
      <c r="LMD332" s="13" t="s">
        <v>560</v>
      </c>
      <c r="LME332" s="13" t="s">
        <v>560</v>
      </c>
      <c r="LMF332" s="13" t="s">
        <v>560</v>
      </c>
      <c r="LMG332" s="13" t="s">
        <v>560</v>
      </c>
      <c r="LMH332" s="13" t="s">
        <v>560</v>
      </c>
      <c r="LMI332" s="13" t="s">
        <v>560</v>
      </c>
      <c r="LMJ332" s="13" t="s">
        <v>560</v>
      </c>
      <c r="LMK332" s="13" t="s">
        <v>560</v>
      </c>
      <c r="LML332" s="13" t="s">
        <v>560</v>
      </c>
      <c r="LMM332" s="13" t="s">
        <v>560</v>
      </c>
      <c r="LMN332" s="13" t="s">
        <v>560</v>
      </c>
      <c r="LMO332" s="13" t="s">
        <v>560</v>
      </c>
      <c r="LMP332" s="13" t="s">
        <v>560</v>
      </c>
      <c r="LMQ332" s="13" t="s">
        <v>560</v>
      </c>
      <c r="LMR332" s="13" t="s">
        <v>560</v>
      </c>
      <c r="LMS332" s="13" t="s">
        <v>560</v>
      </c>
      <c r="LMT332" s="13" t="s">
        <v>560</v>
      </c>
      <c r="LMU332" s="13" t="s">
        <v>560</v>
      </c>
      <c r="LMV332" s="13" t="s">
        <v>560</v>
      </c>
      <c r="LMW332" s="13" t="s">
        <v>560</v>
      </c>
      <c r="LMX332" s="13" t="s">
        <v>560</v>
      </c>
      <c r="LMY332" s="13" t="s">
        <v>560</v>
      </c>
      <c r="LMZ332" s="13" t="s">
        <v>560</v>
      </c>
      <c r="LNA332" s="13" t="s">
        <v>560</v>
      </c>
      <c r="LNB332" s="13" t="s">
        <v>560</v>
      </c>
      <c r="LNC332" s="13" t="s">
        <v>560</v>
      </c>
      <c r="LND332" s="13" t="s">
        <v>560</v>
      </c>
      <c r="LNE332" s="13" t="s">
        <v>560</v>
      </c>
      <c r="LNF332" s="13" t="s">
        <v>560</v>
      </c>
      <c r="LNG332" s="13" t="s">
        <v>560</v>
      </c>
      <c r="LNH332" s="13" t="s">
        <v>560</v>
      </c>
      <c r="LNI332" s="13" t="s">
        <v>560</v>
      </c>
      <c r="LNJ332" s="13" t="s">
        <v>560</v>
      </c>
      <c r="LNK332" s="13" t="s">
        <v>560</v>
      </c>
      <c r="LNL332" s="13" t="s">
        <v>560</v>
      </c>
      <c r="LNM332" s="13" t="s">
        <v>560</v>
      </c>
      <c r="LNN332" s="13" t="s">
        <v>560</v>
      </c>
      <c r="LNO332" s="13" t="s">
        <v>560</v>
      </c>
      <c r="LNP332" s="13" t="s">
        <v>560</v>
      </c>
      <c r="LNQ332" s="13" t="s">
        <v>560</v>
      </c>
      <c r="LNR332" s="13" t="s">
        <v>560</v>
      </c>
      <c r="LNS332" s="13" t="s">
        <v>560</v>
      </c>
      <c r="LNT332" s="13" t="s">
        <v>560</v>
      </c>
      <c r="LNU332" s="13" t="s">
        <v>560</v>
      </c>
      <c r="LNV332" s="13" t="s">
        <v>560</v>
      </c>
      <c r="LNW332" s="13" t="s">
        <v>560</v>
      </c>
      <c r="LNX332" s="13" t="s">
        <v>560</v>
      </c>
      <c r="LNY332" s="13" t="s">
        <v>560</v>
      </c>
      <c r="LNZ332" s="13" t="s">
        <v>560</v>
      </c>
      <c r="LOA332" s="13" t="s">
        <v>560</v>
      </c>
      <c r="LOB332" s="13" t="s">
        <v>560</v>
      </c>
      <c r="LOC332" s="13" t="s">
        <v>560</v>
      </c>
      <c r="LOD332" s="13" t="s">
        <v>560</v>
      </c>
      <c r="LOE332" s="13" t="s">
        <v>560</v>
      </c>
      <c r="LOF332" s="13" t="s">
        <v>560</v>
      </c>
      <c r="LOG332" s="13" t="s">
        <v>560</v>
      </c>
      <c r="LOH332" s="13" t="s">
        <v>560</v>
      </c>
      <c r="LOI332" s="13" t="s">
        <v>560</v>
      </c>
      <c r="LOJ332" s="13" t="s">
        <v>560</v>
      </c>
      <c r="LOK332" s="13" t="s">
        <v>560</v>
      </c>
      <c r="LOL332" s="13" t="s">
        <v>560</v>
      </c>
      <c r="LOM332" s="13" t="s">
        <v>560</v>
      </c>
      <c r="LON332" s="13" t="s">
        <v>560</v>
      </c>
      <c r="LOO332" s="13" t="s">
        <v>560</v>
      </c>
      <c r="LOP332" s="13" t="s">
        <v>560</v>
      </c>
      <c r="LOQ332" s="13" t="s">
        <v>560</v>
      </c>
      <c r="LOR332" s="13" t="s">
        <v>560</v>
      </c>
      <c r="LOS332" s="13" t="s">
        <v>560</v>
      </c>
      <c r="LOT332" s="13" t="s">
        <v>560</v>
      </c>
      <c r="LOU332" s="13" t="s">
        <v>560</v>
      </c>
      <c r="LOV332" s="13" t="s">
        <v>560</v>
      </c>
      <c r="LOW332" s="13" t="s">
        <v>560</v>
      </c>
      <c r="LOX332" s="13" t="s">
        <v>560</v>
      </c>
      <c r="LOY332" s="13" t="s">
        <v>560</v>
      </c>
      <c r="LOZ332" s="13" t="s">
        <v>560</v>
      </c>
      <c r="LPA332" s="13" t="s">
        <v>560</v>
      </c>
      <c r="LPB332" s="13" t="s">
        <v>560</v>
      </c>
      <c r="LPC332" s="13" t="s">
        <v>560</v>
      </c>
      <c r="LPD332" s="13" t="s">
        <v>560</v>
      </c>
      <c r="LPE332" s="13" t="s">
        <v>560</v>
      </c>
      <c r="LPF332" s="13" t="s">
        <v>560</v>
      </c>
      <c r="LPG332" s="13" t="s">
        <v>560</v>
      </c>
      <c r="LPH332" s="13" t="s">
        <v>560</v>
      </c>
      <c r="LPI332" s="13" t="s">
        <v>560</v>
      </c>
      <c r="LPJ332" s="13" t="s">
        <v>560</v>
      </c>
      <c r="LPK332" s="13" t="s">
        <v>560</v>
      </c>
      <c r="LPL332" s="13" t="s">
        <v>560</v>
      </c>
      <c r="LPM332" s="13" t="s">
        <v>560</v>
      </c>
      <c r="LPN332" s="13" t="s">
        <v>560</v>
      </c>
      <c r="LPO332" s="13" t="s">
        <v>560</v>
      </c>
      <c r="LPP332" s="13" t="s">
        <v>560</v>
      </c>
      <c r="LPQ332" s="13" t="s">
        <v>560</v>
      </c>
      <c r="LPR332" s="13" t="s">
        <v>560</v>
      </c>
      <c r="LPS332" s="13" t="s">
        <v>560</v>
      </c>
      <c r="LPT332" s="13" t="s">
        <v>560</v>
      </c>
      <c r="LPU332" s="13" t="s">
        <v>560</v>
      </c>
      <c r="LPV332" s="13" t="s">
        <v>560</v>
      </c>
      <c r="LPW332" s="13" t="s">
        <v>560</v>
      </c>
      <c r="LPX332" s="13" t="s">
        <v>560</v>
      </c>
      <c r="LPY332" s="13" t="s">
        <v>560</v>
      </c>
      <c r="LPZ332" s="13" t="s">
        <v>560</v>
      </c>
      <c r="LQA332" s="13" t="s">
        <v>560</v>
      </c>
      <c r="LQB332" s="13" t="s">
        <v>560</v>
      </c>
      <c r="LQC332" s="13" t="s">
        <v>560</v>
      </c>
      <c r="LQD332" s="13" t="s">
        <v>560</v>
      </c>
      <c r="LQE332" s="13" t="s">
        <v>560</v>
      </c>
      <c r="LQF332" s="13" t="s">
        <v>560</v>
      </c>
      <c r="LQG332" s="13" t="s">
        <v>560</v>
      </c>
      <c r="LQH332" s="13" t="s">
        <v>560</v>
      </c>
      <c r="LQI332" s="13" t="s">
        <v>560</v>
      </c>
      <c r="LQJ332" s="13" t="s">
        <v>560</v>
      </c>
      <c r="LQK332" s="13" t="s">
        <v>560</v>
      </c>
      <c r="LQL332" s="13" t="s">
        <v>560</v>
      </c>
      <c r="LQM332" s="13" t="s">
        <v>560</v>
      </c>
      <c r="LQN332" s="13" t="s">
        <v>560</v>
      </c>
      <c r="LQO332" s="13" t="s">
        <v>560</v>
      </c>
      <c r="LQP332" s="13" t="s">
        <v>560</v>
      </c>
      <c r="LQQ332" s="13" t="s">
        <v>560</v>
      </c>
      <c r="LQR332" s="13" t="s">
        <v>560</v>
      </c>
      <c r="LQS332" s="13" t="s">
        <v>560</v>
      </c>
      <c r="LQT332" s="13" t="s">
        <v>560</v>
      </c>
      <c r="LQU332" s="13" t="s">
        <v>560</v>
      </c>
      <c r="LQV332" s="13" t="s">
        <v>560</v>
      </c>
      <c r="LQW332" s="13" t="s">
        <v>560</v>
      </c>
      <c r="LQX332" s="13" t="s">
        <v>560</v>
      </c>
      <c r="LQY332" s="13" t="s">
        <v>560</v>
      </c>
      <c r="LQZ332" s="13" t="s">
        <v>560</v>
      </c>
      <c r="LRA332" s="13" t="s">
        <v>560</v>
      </c>
      <c r="LRB332" s="13" t="s">
        <v>560</v>
      </c>
      <c r="LRC332" s="13" t="s">
        <v>560</v>
      </c>
      <c r="LRD332" s="13" t="s">
        <v>560</v>
      </c>
      <c r="LRE332" s="13" t="s">
        <v>560</v>
      </c>
      <c r="LRF332" s="13" t="s">
        <v>560</v>
      </c>
      <c r="LRG332" s="13" t="s">
        <v>560</v>
      </c>
      <c r="LRH332" s="13" t="s">
        <v>560</v>
      </c>
      <c r="LRI332" s="13" t="s">
        <v>560</v>
      </c>
      <c r="LRJ332" s="13" t="s">
        <v>560</v>
      </c>
      <c r="LRK332" s="13" t="s">
        <v>560</v>
      </c>
      <c r="LRL332" s="13" t="s">
        <v>560</v>
      </c>
      <c r="LRM332" s="13" t="s">
        <v>560</v>
      </c>
      <c r="LRN332" s="13" t="s">
        <v>560</v>
      </c>
      <c r="LRO332" s="13" t="s">
        <v>560</v>
      </c>
      <c r="LRP332" s="13" t="s">
        <v>560</v>
      </c>
      <c r="LRQ332" s="13" t="s">
        <v>560</v>
      </c>
      <c r="LRR332" s="13" t="s">
        <v>560</v>
      </c>
      <c r="LRS332" s="13" t="s">
        <v>560</v>
      </c>
      <c r="LRT332" s="13" t="s">
        <v>560</v>
      </c>
      <c r="LRU332" s="13" t="s">
        <v>560</v>
      </c>
      <c r="LRV332" s="13" t="s">
        <v>560</v>
      </c>
      <c r="LRW332" s="13" t="s">
        <v>560</v>
      </c>
      <c r="LRX332" s="13" t="s">
        <v>560</v>
      </c>
      <c r="LRY332" s="13" t="s">
        <v>560</v>
      </c>
      <c r="LRZ332" s="13" t="s">
        <v>560</v>
      </c>
      <c r="LSA332" s="13" t="s">
        <v>560</v>
      </c>
      <c r="LSB332" s="13" t="s">
        <v>560</v>
      </c>
      <c r="LSC332" s="13" t="s">
        <v>560</v>
      </c>
      <c r="LSD332" s="13" t="s">
        <v>560</v>
      </c>
      <c r="LSE332" s="13" t="s">
        <v>560</v>
      </c>
      <c r="LSF332" s="13" t="s">
        <v>560</v>
      </c>
      <c r="LSG332" s="13" t="s">
        <v>560</v>
      </c>
      <c r="LSH332" s="13" t="s">
        <v>560</v>
      </c>
      <c r="LSI332" s="13" t="s">
        <v>560</v>
      </c>
      <c r="LSJ332" s="13" t="s">
        <v>560</v>
      </c>
      <c r="LSK332" s="13" t="s">
        <v>560</v>
      </c>
      <c r="LSL332" s="13" t="s">
        <v>560</v>
      </c>
      <c r="LSM332" s="13" t="s">
        <v>560</v>
      </c>
      <c r="LSN332" s="13" t="s">
        <v>560</v>
      </c>
      <c r="LSO332" s="13" t="s">
        <v>560</v>
      </c>
      <c r="LSP332" s="13" t="s">
        <v>560</v>
      </c>
      <c r="LSQ332" s="13" t="s">
        <v>560</v>
      </c>
      <c r="LSR332" s="13" t="s">
        <v>560</v>
      </c>
      <c r="LSS332" s="13" t="s">
        <v>560</v>
      </c>
      <c r="LST332" s="13" t="s">
        <v>560</v>
      </c>
      <c r="LSU332" s="13" t="s">
        <v>560</v>
      </c>
      <c r="LSV332" s="13" t="s">
        <v>560</v>
      </c>
      <c r="LSW332" s="13" t="s">
        <v>560</v>
      </c>
      <c r="LSX332" s="13" t="s">
        <v>560</v>
      </c>
      <c r="LSY332" s="13" t="s">
        <v>560</v>
      </c>
      <c r="LSZ332" s="13" t="s">
        <v>560</v>
      </c>
      <c r="LTA332" s="13" t="s">
        <v>560</v>
      </c>
      <c r="LTB332" s="13" t="s">
        <v>560</v>
      </c>
      <c r="LTC332" s="13" t="s">
        <v>560</v>
      </c>
      <c r="LTD332" s="13" t="s">
        <v>560</v>
      </c>
      <c r="LTE332" s="13" t="s">
        <v>560</v>
      </c>
      <c r="LTF332" s="13" t="s">
        <v>560</v>
      </c>
      <c r="LTG332" s="13" t="s">
        <v>560</v>
      </c>
      <c r="LTH332" s="13" t="s">
        <v>560</v>
      </c>
      <c r="LTI332" s="13" t="s">
        <v>560</v>
      </c>
      <c r="LTJ332" s="13" t="s">
        <v>560</v>
      </c>
      <c r="LTK332" s="13" t="s">
        <v>560</v>
      </c>
      <c r="LTL332" s="13" t="s">
        <v>560</v>
      </c>
      <c r="LTM332" s="13" t="s">
        <v>560</v>
      </c>
      <c r="LTN332" s="13" t="s">
        <v>560</v>
      </c>
      <c r="LTO332" s="13" t="s">
        <v>560</v>
      </c>
      <c r="LTP332" s="13" t="s">
        <v>560</v>
      </c>
      <c r="LTQ332" s="13" t="s">
        <v>560</v>
      </c>
      <c r="LTR332" s="13" t="s">
        <v>560</v>
      </c>
      <c r="LTS332" s="13" t="s">
        <v>560</v>
      </c>
      <c r="LTT332" s="13" t="s">
        <v>560</v>
      </c>
      <c r="LTU332" s="13" t="s">
        <v>560</v>
      </c>
      <c r="LTV332" s="13" t="s">
        <v>560</v>
      </c>
      <c r="LTW332" s="13" t="s">
        <v>560</v>
      </c>
      <c r="LTX332" s="13" t="s">
        <v>560</v>
      </c>
      <c r="LTY332" s="13" t="s">
        <v>560</v>
      </c>
      <c r="LTZ332" s="13" t="s">
        <v>560</v>
      </c>
      <c r="LUA332" s="13" t="s">
        <v>560</v>
      </c>
      <c r="LUB332" s="13" t="s">
        <v>560</v>
      </c>
      <c r="LUC332" s="13" t="s">
        <v>560</v>
      </c>
      <c r="LUD332" s="13" t="s">
        <v>560</v>
      </c>
      <c r="LUE332" s="13" t="s">
        <v>560</v>
      </c>
      <c r="LUF332" s="13" t="s">
        <v>560</v>
      </c>
      <c r="LUG332" s="13" t="s">
        <v>560</v>
      </c>
      <c r="LUH332" s="13" t="s">
        <v>560</v>
      </c>
      <c r="LUI332" s="13" t="s">
        <v>560</v>
      </c>
      <c r="LUJ332" s="13" t="s">
        <v>560</v>
      </c>
      <c r="LUK332" s="13" t="s">
        <v>560</v>
      </c>
      <c r="LUL332" s="13" t="s">
        <v>560</v>
      </c>
      <c r="LUM332" s="13" t="s">
        <v>560</v>
      </c>
      <c r="LUN332" s="13" t="s">
        <v>560</v>
      </c>
      <c r="LUO332" s="13" t="s">
        <v>560</v>
      </c>
      <c r="LUP332" s="13" t="s">
        <v>560</v>
      </c>
      <c r="LUQ332" s="13" t="s">
        <v>560</v>
      </c>
      <c r="LUR332" s="13" t="s">
        <v>560</v>
      </c>
      <c r="LUS332" s="13" t="s">
        <v>560</v>
      </c>
      <c r="LUT332" s="13" t="s">
        <v>560</v>
      </c>
      <c r="LUU332" s="13" t="s">
        <v>560</v>
      </c>
      <c r="LUV332" s="13" t="s">
        <v>560</v>
      </c>
      <c r="LUW332" s="13" t="s">
        <v>560</v>
      </c>
      <c r="LUX332" s="13" t="s">
        <v>560</v>
      </c>
      <c r="LUY332" s="13" t="s">
        <v>560</v>
      </c>
      <c r="LUZ332" s="13" t="s">
        <v>560</v>
      </c>
      <c r="LVA332" s="13" t="s">
        <v>560</v>
      </c>
      <c r="LVB332" s="13" t="s">
        <v>560</v>
      </c>
      <c r="LVC332" s="13" t="s">
        <v>560</v>
      </c>
      <c r="LVD332" s="13" t="s">
        <v>560</v>
      </c>
      <c r="LVE332" s="13" t="s">
        <v>560</v>
      </c>
      <c r="LVF332" s="13" t="s">
        <v>560</v>
      </c>
      <c r="LVG332" s="13" t="s">
        <v>560</v>
      </c>
      <c r="LVH332" s="13" t="s">
        <v>560</v>
      </c>
      <c r="LVI332" s="13" t="s">
        <v>560</v>
      </c>
      <c r="LVJ332" s="13" t="s">
        <v>560</v>
      </c>
      <c r="LVK332" s="13" t="s">
        <v>560</v>
      </c>
      <c r="LVL332" s="13" t="s">
        <v>560</v>
      </c>
      <c r="LVM332" s="13" t="s">
        <v>560</v>
      </c>
      <c r="LVN332" s="13" t="s">
        <v>560</v>
      </c>
      <c r="LVO332" s="13" t="s">
        <v>560</v>
      </c>
      <c r="LVP332" s="13" t="s">
        <v>560</v>
      </c>
      <c r="LVQ332" s="13" t="s">
        <v>560</v>
      </c>
      <c r="LVR332" s="13" t="s">
        <v>560</v>
      </c>
      <c r="LVS332" s="13" t="s">
        <v>560</v>
      </c>
      <c r="LVT332" s="13" t="s">
        <v>560</v>
      </c>
      <c r="LVU332" s="13" t="s">
        <v>560</v>
      </c>
      <c r="LVV332" s="13" t="s">
        <v>560</v>
      </c>
      <c r="LVW332" s="13" t="s">
        <v>560</v>
      </c>
      <c r="LVX332" s="13" t="s">
        <v>560</v>
      </c>
      <c r="LVY332" s="13" t="s">
        <v>560</v>
      </c>
      <c r="LVZ332" s="13" t="s">
        <v>560</v>
      </c>
      <c r="LWA332" s="13" t="s">
        <v>560</v>
      </c>
      <c r="LWB332" s="13" t="s">
        <v>560</v>
      </c>
      <c r="LWC332" s="13" t="s">
        <v>560</v>
      </c>
      <c r="LWD332" s="13" t="s">
        <v>560</v>
      </c>
      <c r="LWE332" s="13" t="s">
        <v>560</v>
      </c>
      <c r="LWF332" s="13" t="s">
        <v>560</v>
      </c>
      <c r="LWG332" s="13" t="s">
        <v>560</v>
      </c>
      <c r="LWH332" s="13" t="s">
        <v>560</v>
      </c>
      <c r="LWI332" s="13" t="s">
        <v>560</v>
      </c>
      <c r="LWJ332" s="13" t="s">
        <v>560</v>
      </c>
      <c r="LWK332" s="13" t="s">
        <v>560</v>
      </c>
      <c r="LWL332" s="13" t="s">
        <v>560</v>
      </c>
      <c r="LWM332" s="13" t="s">
        <v>560</v>
      </c>
      <c r="LWN332" s="13" t="s">
        <v>560</v>
      </c>
      <c r="LWO332" s="13" t="s">
        <v>560</v>
      </c>
      <c r="LWP332" s="13" t="s">
        <v>560</v>
      </c>
      <c r="LWQ332" s="13" t="s">
        <v>560</v>
      </c>
      <c r="LWR332" s="13" t="s">
        <v>560</v>
      </c>
      <c r="LWS332" s="13" t="s">
        <v>560</v>
      </c>
      <c r="LWT332" s="13" t="s">
        <v>560</v>
      </c>
      <c r="LWU332" s="13" t="s">
        <v>560</v>
      </c>
      <c r="LWV332" s="13" t="s">
        <v>560</v>
      </c>
      <c r="LWW332" s="13" t="s">
        <v>560</v>
      </c>
      <c r="LWX332" s="13" t="s">
        <v>560</v>
      </c>
      <c r="LWY332" s="13" t="s">
        <v>560</v>
      </c>
      <c r="LWZ332" s="13" t="s">
        <v>560</v>
      </c>
      <c r="LXA332" s="13" t="s">
        <v>560</v>
      </c>
      <c r="LXB332" s="13" t="s">
        <v>560</v>
      </c>
      <c r="LXC332" s="13" t="s">
        <v>560</v>
      </c>
      <c r="LXD332" s="13" t="s">
        <v>560</v>
      </c>
      <c r="LXE332" s="13" t="s">
        <v>560</v>
      </c>
      <c r="LXF332" s="13" t="s">
        <v>560</v>
      </c>
      <c r="LXG332" s="13" t="s">
        <v>560</v>
      </c>
      <c r="LXH332" s="13" t="s">
        <v>560</v>
      </c>
      <c r="LXI332" s="13" t="s">
        <v>560</v>
      </c>
      <c r="LXJ332" s="13" t="s">
        <v>560</v>
      </c>
      <c r="LXK332" s="13" t="s">
        <v>560</v>
      </c>
      <c r="LXL332" s="13" t="s">
        <v>560</v>
      </c>
      <c r="LXM332" s="13" t="s">
        <v>560</v>
      </c>
      <c r="LXN332" s="13" t="s">
        <v>560</v>
      </c>
      <c r="LXO332" s="13" t="s">
        <v>560</v>
      </c>
      <c r="LXP332" s="13" t="s">
        <v>560</v>
      </c>
      <c r="LXQ332" s="13" t="s">
        <v>560</v>
      </c>
      <c r="LXR332" s="13" t="s">
        <v>560</v>
      </c>
      <c r="LXS332" s="13" t="s">
        <v>560</v>
      </c>
      <c r="LXT332" s="13" t="s">
        <v>560</v>
      </c>
      <c r="LXU332" s="13" t="s">
        <v>560</v>
      </c>
      <c r="LXV332" s="13" t="s">
        <v>560</v>
      </c>
      <c r="LXW332" s="13" t="s">
        <v>560</v>
      </c>
      <c r="LXX332" s="13" t="s">
        <v>560</v>
      </c>
      <c r="LXY332" s="13" t="s">
        <v>560</v>
      </c>
      <c r="LXZ332" s="13" t="s">
        <v>560</v>
      </c>
      <c r="LYA332" s="13" t="s">
        <v>560</v>
      </c>
      <c r="LYB332" s="13" t="s">
        <v>560</v>
      </c>
      <c r="LYC332" s="13" t="s">
        <v>560</v>
      </c>
      <c r="LYD332" s="13" t="s">
        <v>560</v>
      </c>
      <c r="LYE332" s="13" t="s">
        <v>560</v>
      </c>
      <c r="LYF332" s="13" t="s">
        <v>560</v>
      </c>
      <c r="LYG332" s="13" t="s">
        <v>560</v>
      </c>
      <c r="LYH332" s="13" t="s">
        <v>560</v>
      </c>
      <c r="LYI332" s="13" t="s">
        <v>560</v>
      </c>
      <c r="LYJ332" s="13" t="s">
        <v>560</v>
      </c>
      <c r="LYK332" s="13" t="s">
        <v>560</v>
      </c>
      <c r="LYL332" s="13" t="s">
        <v>560</v>
      </c>
      <c r="LYM332" s="13" t="s">
        <v>560</v>
      </c>
      <c r="LYN332" s="13" t="s">
        <v>560</v>
      </c>
      <c r="LYO332" s="13" t="s">
        <v>560</v>
      </c>
      <c r="LYP332" s="13" t="s">
        <v>560</v>
      </c>
      <c r="LYQ332" s="13" t="s">
        <v>560</v>
      </c>
      <c r="LYR332" s="13" t="s">
        <v>560</v>
      </c>
      <c r="LYS332" s="13" t="s">
        <v>560</v>
      </c>
      <c r="LYT332" s="13" t="s">
        <v>560</v>
      </c>
      <c r="LYU332" s="13" t="s">
        <v>560</v>
      </c>
      <c r="LYV332" s="13" t="s">
        <v>560</v>
      </c>
      <c r="LYW332" s="13" t="s">
        <v>560</v>
      </c>
      <c r="LYX332" s="13" t="s">
        <v>560</v>
      </c>
      <c r="LYY332" s="13" t="s">
        <v>560</v>
      </c>
      <c r="LYZ332" s="13" t="s">
        <v>560</v>
      </c>
      <c r="LZA332" s="13" t="s">
        <v>560</v>
      </c>
      <c r="LZB332" s="13" t="s">
        <v>560</v>
      </c>
      <c r="LZC332" s="13" t="s">
        <v>560</v>
      </c>
      <c r="LZD332" s="13" t="s">
        <v>560</v>
      </c>
      <c r="LZE332" s="13" t="s">
        <v>560</v>
      </c>
      <c r="LZF332" s="13" t="s">
        <v>560</v>
      </c>
      <c r="LZG332" s="13" t="s">
        <v>560</v>
      </c>
      <c r="LZH332" s="13" t="s">
        <v>560</v>
      </c>
      <c r="LZI332" s="13" t="s">
        <v>560</v>
      </c>
      <c r="LZJ332" s="13" t="s">
        <v>560</v>
      </c>
      <c r="LZK332" s="13" t="s">
        <v>560</v>
      </c>
      <c r="LZL332" s="13" t="s">
        <v>560</v>
      </c>
      <c r="LZM332" s="13" t="s">
        <v>560</v>
      </c>
      <c r="LZN332" s="13" t="s">
        <v>560</v>
      </c>
      <c r="LZO332" s="13" t="s">
        <v>560</v>
      </c>
      <c r="LZP332" s="13" t="s">
        <v>560</v>
      </c>
      <c r="LZQ332" s="13" t="s">
        <v>560</v>
      </c>
      <c r="LZR332" s="13" t="s">
        <v>560</v>
      </c>
      <c r="LZS332" s="13" t="s">
        <v>560</v>
      </c>
      <c r="LZT332" s="13" t="s">
        <v>560</v>
      </c>
      <c r="LZU332" s="13" t="s">
        <v>560</v>
      </c>
      <c r="LZV332" s="13" t="s">
        <v>560</v>
      </c>
      <c r="LZW332" s="13" t="s">
        <v>560</v>
      </c>
      <c r="LZX332" s="13" t="s">
        <v>560</v>
      </c>
      <c r="LZY332" s="13" t="s">
        <v>560</v>
      </c>
      <c r="LZZ332" s="13" t="s">
        <v>560</v>
      </c>
      <c r="MAA332" s="13" t="s">
        <v>560</v>
      </c>
      <c r="MAB332" s="13" t="s">
        <v>560</v>
      </c>
      <c r="MAC332" s="13" t="s">
        <v>560</v>
      </c>
      <c r="MAD332" s="13" t="s">
        <v>560</v>
      </c>
      <c r="MAE332" s="13" t="s">
        <v>560</v>
      </c>
      <c r="MAF332" s="13" t="s">
        <v>560</v>
      </c>
      <c r="MAG332" s="13" t="s">
        <v>560</v>
      </c>
      <c r="MAH332" s="13" t="s">
        <v>560</v>
      </c>
      <c r="MAI332" s="13" t="s">
        <v>560</v>
      </c>
      <c r="MAJ332" s="13" t="s">
        <v>560</v>
      </c>
      <c r="MAK332" s="13" t="s">
        <v>560</v>
      </c>
      <c r="MAL332" s="13" t="s">
        <v>560</v>
      </c>
      <c r="MAM332" s="13" t="s">
        <v>560</v>
      </c>
      <c r="MAN332" s="13" t="s">
        <v>560</v>
      </c>
      <c r="MAO332" s="13" t="s">
        <v>560</v>
      </c>
      <c r="MAP332" s="13" t="s">
        <v>560</v>
      </c>
      <c r="MAQ332" s="13" t="s">
        <v>560</v>
      </c>
      <c r="MAR332" s="13" t="s">
        <v>560</v>
      </c>
      <c r="MAS332" s="13" t="s">
        <v>560</v>
      </c>
      <c r="MAT332" s="13" t="s">
        <v>560</v>
      </c>
      <c r="MAU332" s="13" t="s">
        <v>560</v>
      </c>
      <c r="MAV332" s="13" t="s">
        <v>560</v>
      </c>
      <c r="MAW332" s="13" t="s">
        <v>560</v>
      </c>
      <c r="MAX332" s="13" t="s">
        <v>560</v>
      </c>
      <c r="MAY332" s="13" t="s">
        <v>560</v>
      </c>
      <c r="MAZ332" s="13" t="s">
        <v>560</v>
      </c>
      <c r="MBA332" s="13" t="s">
        <v>560</v>
      </c>
      <c r="MBB332" s="13" t="s">
        <v>560</v>
      </c>
      <c r="MBC332" s="13" t="s">
        <v>560</v>
      </c>
      <c r="MBD332" s="13" t="s">
        <v>560</v>
      </c>
      <c r="MBE332" s="13" t="s">
        <v>560</v>
      </c>
      <c r="MBF332" s="13" t="s">
        <v>560</v>
      </c>
      <c r="MBG332" s="13" t="s">
        <v>560</v>
      </c>
      <c r="MBH332" s="13" t="s">
        <v>560</v>
      </c>
      <c r="MBI332" s="13" t="s">
        <v>560</v>
      </c>
      <c r="MBJ332" s="13" t="s">
        <v>560</v>
      </c>
      <c r="MBK332" s="13" t="s">
        <v>560</v>
      </c>
      <c r="MBL332" s="13" t="s">
        <v>560</v>
      </c>
      <c r="MBM332" s="13" t="s">
        <v>560</v>
      </c>
      <c r="MBN332" s="13" t="s">
        <v>560</v>
      </c>
      <c r="MBO332" s="13" t="s">
        <v>560</v>
      </c>
      <c r="MBP332" s="13" t="s">
        <v>560</v>
      </c>
      <c r="MBQ332" s="13" t="s">
        <v>560</v>
      </c>
      <c r="MBR332" s="13" t="s">
        <v>560</v>
      </c>
      <c r="MBS332" s="13" t="s">
        <v>560</v>
      </c>
      <c r="MBT332" s="13" t="s">
        <v>560</v>
      </c>
      <c r="MBU332" s="13" t="s">
        <v>560</v>
      </c>
      <c r="MBV332" s="13" t="s">
        <v>560</v>
      </c>
      <c r="MBW332" s="13" t="s">
        <v>560</v>
      </c>
      <c r="MBX332" s="13" t="s">
        <v>560</v>
      </c>
      <c r="MBY332" s="13" t="s">
        <v>560</v>
      </c>
      <c r="MBZ332" s="13" t="s">
        <v>560</v>
      </c>
      <c r="MCA332" s="13" t="s">
        <v>560</v>
      </c>
      <c r="MCB332" s="13" t="s">
        <v>560</v>
      </c>
      <c r="MCC332" s="13" t="s">
        <v>560</v>
      </c>
      <c r="MCD332" s="13" t="s">
        <v>560</v>
      </c>
      <c r="MCE332" s="13" t="s">
        <v>560</v>
      </c>
      <c r="MCF332" s="13" t="s">
        <v>560</v>
      </c>
      <c r="MCG332" s="13" t="s">
        <v>560</v>
      </c>
      <c r="MCH332" s="13" t="s">
        <v>560</v>
      </c>
      <c r="MCI332" s="13" t="s">
        <v>560</v>
      </c>
      <c r="MCJ332" s="13" t="s">
        <v>560</v>
      </c>
      <c r="MCK332" s="13" t="s">
        <v>560</v>
      </c>
      <c r="MCL332" s="13" t="s">
        <v>560</v>
      </c>
      <c r="MCM332" s="13" t="s">
        <v>560</v>
      </c>
      <c r="MCN332" s="13" t="s">
        <v>560</v>
      </c>
      <c r="MCO332" s="13" t="s">
        <v>560</v>
      </c>
      <c r="MCP332" s="13" t="s">
        <v>560</v>
      </c>
      <c r="MCQ332" s="13" t="s">
        <v>560</v>
      </c>
      <c r="MCR332" s="13" t="s">
        <v>560</v>
      </c>
      <c r="MCS332" s="13" t="s">
        <v>560</v>
      </c>
      <c r="MCT332" s="13" t="s">
        <v>560</v>
      </c>
      <c r="MCU332" s="13" t="s">
        <v>560</v>
      </c>
      <c r="MCV332" s="13" t="s">
        <v>560</v>
      </c>
      <c r="MCW332" s="13" t="s">
        <v>560</v>
      </c>
      <c r="MCX332" s="13" t="s">
        <v>560</v>
      </c>
      <c r="MCY332" s="13" t="s">
        <v>560</v>
      </c>
      <c r="MCZ332" s="13" t="s">
        <v>560</v>
      </c>
      <c r="MDA332" s="13" t="s">
        <v>560</v>
      </c>
      <c r="MDB332" s="13" t="s">
        <v>560</v>
      </c>
      <c r="MDC332" s="13" t="s">
        <v>560</v>
      </c>
      <c r="MDD332" s="13" t="s">
        <v>560</v>
      </c>
      <c r="MDE332" s="13" t="s">
        <v>560</v>
      </c>
      <c r="MDF332" s="13" t="s">
        <v>560</v>
      </c>
      <c r="MDG332" s="13" t="s">
        <v>560</v>
      </c>
      <c r="MDH332" s="13" t="s">
        <v>560</v>
      </c>
      <c r="MDI332" s="13" t="s">
        <v>560</v>
      </c>
      <c r="MDJ332" s="13" t="s">
        <v>560</v>
      </c>
      <c r="MDK332" s="13" t="s">
        <v>560</v>
      </c>
      <c r="MDL332" s="13" t="s">
        <v>560</v>
      </c>
      <c r="MDM332" s="13" t="s">
        <v>560</v>
      </c>
      <c r="MDN332" s="13" t="s">
        <v>560</v>
      </c>
      <c r="MDO332" s="13" t="s">
        <v>560</v>
      </c>
      <c r="MDP332" s="13" t="s">
        <v>560</v>
      </c>
      <c r="MDQ332" s="13" t="s">
        <v>560</v>
      </c>
      <c r="MDR332" s="13" t="s">
        <v>560</v>
      </c>
      <c r="MDS332" s="13" t="s">
        <v>560</v>
      </c>
      <c r="MDT332" s="13" t="s">
        <v>560</v>
      </c>
      <c r="MDU332" s="13" t="s">
        <v>560</v>
      </c>
      <c r="MDV332" s="13" t="s">
        <v>560</v>
      </c>
      <c r="MDW332" s="13" t="s">
        <v>560</v>
      </c>
      <c r="MDX332" s="13" t="s">
        <v>560</v>
      </c>
      <c r="MDY332" s="13" t="s">
        <v>560</v>
      </c>
      <c r="MDZ332" s="13" t="s">
        <v>560</v>
      </c>
      <c r="MEA332" s="13" t="s">
        <v>560</v>
      </c>
      <c r="MEB332" s="13" t="s">
        <v>560</v>
      </c>
      <c r="MEC332" s="13" t="s">
        <v>560</v>
      </c>
      <c r="MED332" s="13" t="s">
        <v>560</v>
      </c>
      <c r="MEE332" s="13" t="s">
        <v>560</v>
      </c>
      <c r="MEF332" s="13" t="s">
        <v>560</v>
      </c>
      <c r="MEG332" s="13" t="s">
        <v>560</v>
      </c>
      <c r="MEH332" s="13" t="s">
        <v>560</v>
      </c>
      <c r="MEI332" s="13" t="s">
        <v>560</v>
      </c>
      <c r="MEJ332" s="13" t="s">
        <v>560</v>
      </c>
      <c r="MEK332" s="13" t="s">
        <v>560</v>
      </c>
      <c r="MEL332" s="13" t="s">
        <v>560</v>
      </c>
      <c r="MEM332" s="13" t="s">
        <v>560</v>
      </c>
      <c r="MEN332" s="13" t="s">
        <v>560</v>
      </c>
      <c r="MEO332" s="13" t="s">
        <v>560</v>
      </c>
      <c r="MEP332" s="13" t="s">
        <v>560</v>
      </c>
      <c r="MEQ332" s="13" t="s">
        <v>560</v>
      </c>
      <c r="MER332" s="13" t="s">
        <v>560</v>
      </c>
      <c r="MES332" s="13" t="s">
        <v>560</v>
      </c>
      <c r="MET332" s="13" t="s">
        <v>560</v>
      </c>
      <c r="MEU332" s="13" t="s">
        <v>560</v>
      </c>
      <c r="MEV332" s="13" t="s">
        <v>560</v>
      </c>
      <c r="MEW332" s="13" t="s">
        <v>560</v>
      </c>
      <c r="MEX332" s="13" t="s">
        <v>560</v>
      </c>
      <c r="MEY332" s="13" t="s">
        <v>560</v>
      </c>
      <c r="MEZ332" s="13" t="s">
        <v>560</v>
      </c>
      <c r="MFA332" s="13" t="s">
        <v>560</v>
      </c>
      <c r="MFB332" s="13" t="s">
        <v>560</v>
      </c>
      <c r="MFC332" s="13" t="s">
        <v>560</v>
      </c>
      <c r="MFD332" s="13" t="s">
        <v>560</v>
      </c>
      <c r="MFE332" s="13" t="s">
        <v>560</v>
      </c>
      <c r="MFF332" s="13" t="s">
        <v>560</v>
      </c>
      <c r="MFG332" s="13" t="s">
        <v>560</v>
      </c>
      <c r="MFH332" s="13" t="s">
        <v>560</v>
      </c>
      <c r="MFI332" s="13" t="s">
        <v>560</v>
      </c>
      <c r="MFJ332" s="13" t="s">
        <v>560</v>
      </c>
      <c r="MFK332" s="13" t="s">
        <v>560</v>
      </c>
      <c r="MFL332" s="13" t="s">
        <v>560</v>
      </c>
      <c r="MFM332" s="13" t="s">
        <v>560</v>
      </c>
      <c r="MFN332" s="13" t="s">
        <v>560</v>
      </c>
      <c r="MFO332" s="13" t="s">
        <v>560</v>
      </c>
      <c r="MFP332" s="13" t="s">
        <v>560</v>
      </c>
      <c r="MFQ332" s="13" t="s">
        <v>560</v>
      </c>
      <c r="MFR332" s="13" t="s">
        <v>560</v>
      </c>
      <c r="MFS332" s="13" t="s">
        <v>560</v>
      </c>
      <c r="MFT332" s="13" t="s">
        <v>560</v>
      </c>
      <c r="MFU332" s="13" t="s">
        <v>560</v>
      </c>
      <c r="MFV332" s="13" t="s">
        <v>560</v>
      </c>
      <c r="MFW332" s="13" t="s">
        <v>560</v>
      </c>
      <c r="MFX332" s="13" t="s">
        <v>560</v>
      </c>
      <c r="MFY332" s="13" t="s">
        <v>560</v>
      </c>
      <c r="MFZ332" s="13" t="s">
        <v>560</v>
      </c>
      <c r="MGA332" s="13" t="s">
        <v>560</v>
      </c>
      <c r="MGB332" s="13" t="s">
        <v>560</v>
      </c>
      <c r="MGC332" s="13" t="s">
        <v>560</v>
      </c>
      <c r="MGD332" s="13" t="s">
        <v>560</v>
      </c>
      <c r="MGE332" s="13" t="s">
        <v>560</v>
      </c>
      <c r="MGF332" s="13" t="s">
        <v>560</v>
      </c>
      <c r="MGG332" s="13" t="s">
        <v>560</v>
      </c>
      <c r="MGH332" s="13" t="s">
        <v>560</v>
      </c>
      <c r="MGI332" s="13" t="s">
        <v>560</v>
      </c>
      <c r="MGJ332" s="13" t="s">
        <v>560</v>
      </c>
      <c r="MGK332" s="13" t="s">
        <v>560</v>
      </c>
      <c r="MGL332" s="13" t="s">
        <v>560</v>
      </c>
      <c r="MGM332" s="13" t="s">
        <v>560</v>
      </c>
      <c r="MGN332" s="13" t="s">
        <v>560</v>
      </c>
      <c r="MGO332" s="13" t="s">
        <v>560</v>
      </c>
      <c r="MGP332" s="13" t="s">
        <v>560</v>
      </c>
      <c r="MGQ332" s="13" t="s">
        <v>560</v>
      </c>
      <c r="MGR332" s="13" t="s">
        <v>560</v>
      </c>
      <c r="MGS332" s="13" t="s">
        <v>560</v>
      </c>
      <c r="MGT332" s="13" t="s">
        <v>560</v>
      </c>
      <c r="MGU332" s="13" t="s">
        <v>560</v>
      </c>
      <c r="MGV332" s="13" t="s">
        <v>560</v>
      </c>
      <c r="MGW332" s="13" t="s">
        <v>560</v>
      </c>
      <c r="MGX332" s="13" t="s">
        <v>560</v>
      </c>
      <c r="MGY332" s="13" t="s">
        <v>560</v>
      </c>
      <c r="MGZ332" s="13" t="s">
        <v>560</v>
      </c>
      <c r="MHA332" s="13" t="s">
        <v>560</v>
      </c>
      <c r="MHB332" s="13" t="s">
        <v>560</v>
      </c>
      <c r="MHC332" s="13" t="s">
        <v>560</v>
      </c>
      <c r="MHD332" s="13" t="s">
        <v>560</v>
      </c>
      <c r="MHE332" s="13" t="s">
        <v>560</v>
      </c>
      <c r="MHF332" s="13" t="s">
        <v>560</v>
      </c>
      <c r="MHG332" s="13" t="s">
        <v>560</v>
      </c>
      <c r="MHH332" s="13" t="s">
        <v>560</v>
      </c>
      <c r="MHI332" s="13" t="s">
        <v>560</v>
      </c>
      <c r="MHJ332" s="13" t="s">
        <v>560</v>
      </c>
      <c r="MHK332" s="13" t="s">
        <v>560</v>
      </c>
      <c r="MHL332" s="13" t="s">
        <v>560</v>
      </c>
      <c r="MHM332" s="13" t="s">
        <v>560</v>
      </c>
      <c r="MHN332" s="13" t="s">
        <v>560</v>
      </c>
      <c r="MHO332" s="13" t="s">
        <v>560</v>
      </c>
      <c r="MHP332" s="13" t="s">
        <v>560</v>
      </c>
      <c r="MHQ332" s="13" t="s">
        <v>560</v>
      </c>
      <c r="MHR332" s="13" t="s">
        <v>560</v>
      </c>
      <c r="MHS332" s="13" t="s">
        <v>560</v>
      </c>
      <c r="MHT332" s="13" t="s">
        <v>560</v>
      </c>
      <c r="MHU332" s="13" t="s">
        <v>560</v>
      </c>
      <c r="MHV332" s="13" t="s">
        <v>560</v>
      </c>
      <c r="MHW332" s="13" t="s">
        <v>560</v>
      </c>
      <c r="MHX332" s="13" t="s">
        <v>560</v>
      </c>
      <c r="MHY332" s="13" t="s">
        <v>560</v>
      </c>
      <c r="MHZ332" s="13" t="s">
        <v>560</v>
      </c>
      <c r="MIA332" s="13" t="s">
        <v>560</v>
      </c>
      <c r="MIB332" s="13" t="s">
        <v>560</v>
      </c>
      <c r="MIC332" s="13" t="s">
        <v>560</v>
      </c>
      <c r="MID332" s="13" t="s">
        <v>560</v>
      </c>
      <c r="MIE332" s="13" t="s">
        <v>560</v>
      </c>
      <c r="MIF332" s="13" t="s">
        <v>560</v>
      </c>
      <c r="MIG332" s="13" t="s">
        <v>560</v>
      </c>
      <c r="MIH332" s="13" t="s">
        <v>560</v>
      </c>
      <c r="MII332" s="13" t="s">
        <v>560</v>
      </c>
      <c r="MIJ332" s="13" t="s">
        <v>560</v>
      </c>
      <c r="MIK332" s="13" t="s">
        <v>560</v>
      </c>
      <c r="MIL332" s="13" t="s">
        <v>560</v>
      </c>
      <c r="MIM332" s="13" t="s">
        <v>560</v>
      </c>
      <c r="MIN332" s="13" t="s">
        <v>560</v>
      </c>
      <c r="MIO332" s="13" t="s">
        <v>560</v>
      </c>
      <c r="MIP332" s="13" t="s">
        <v>560</v>
      </c>
      <c r="MIQ332" s="13" t="s">
        <v>560</v>
      </c>
      <c r="MIR332" s="13" t="s">
        <v>560</v>
      </c>
      <c r="MIS332" s="13" t="s">
        <v>560</v>
      </c>
      <c r="MIT332" s="13" t="s">
        <v>560</v>
      </c>
      <c r="MIU332" s="13" t="s">
        <v>560</v>
      </c>
      <c r="MIV332" s="13" t="s">
        <v>560</v>
      </c>
      <c r="MIW332" s="13" t="s">
        <v>560</v>
      </c>
      <c r="MIX332" s="13" t="s">
        <v>560</v>
      </c>
      <c r="MIY332" s="13" t="s">
        <v>560</v>
      </c>
      <c r="MIZ332" s="13" t="s">
        <v>560</v>
      </c>
      <c r="MJA332" s="13" t="s">
        <v>560</v>
      </c>
      <c r="MJB332" s="13" t="s">
        <v>560</v>
      </c>
      <c r="MJC332" s="13" t="s">
        <v>560</v>
      </c>
      <c r="MJD332" s="13" t="s">
        <v>560</v>
      </c>
      <c r="MJE332" s="13" t="s">
        <v>560</v>
      </c>
      <c r="MJF332" s="13" t="s">
        <v>560</v>
      </c>
      <c r="MJG332" s="13" t="s">
        <v>560</v>
      </c>
      <c r="MJH332" s="13" t="s">
        <v>560</v>
      </c>
      <c r="MJI332" s="13" t="s">
        <v>560</v>
      </c>
      <c r="MJJ332" s="13" t="s">
        <v>560</v>
      </c>
      <c r="MJK332" s="13" t="s">
        <v>560</v>
      </c>
      <c r="MJL332" s="13" t="s">
        <v>560</v>
      </c>
      <c r="MJM332" s="13" t="s">
        <v>560</v>
      </c>
      <c r="MJN332" s="13" t="s">
        <v>560</v>
      </c>
      <c r="MJO332" s="13" t="s">
        <v>560</v>
      </c>
      <c r="MJP332" s="13" t="s">
        <v>560</v>
      </c>
      <c r="MJQ332" s="13" t="s">
        <v>560</v>
      </c>
      <c r="MJR332" s="13" t="s">
        <v>560</v>
      </c>
      <c r="MJS332" s="13" t="s">
        <v>560</v>
      </c>
      <c r="MJT332" s="13" t="s">
        <v>560</v>
      </c>
      <c r="MJU332" s="13" t="s">
        <v>560</v>
      </c>
      <c r="MJV332" s="13" t="s">
        <v>560</v>
      </c>
      <c r="MJW332" s="13" t="s">
        <v>560</v>
      </c>
      <c r="MJX332" s="13" t="s">
        <v>560</v>
      </c>
      <c r="MJY332" s="13" t="s">
        <v>560</v>
      </c>
      <c r="MJZ332" s="13" t="s">
        <v>560</v>
      </c>
      <c r="MKA332" s="13" t="s">
        <v>560</v>
      </c>
      <c r="MKB332" s="13" t="s">
        <v>560</v>
      </c>
      <c r="MKC332" s="13" t="s">
        <v>560</v>
      </c>
      <c r="MKD332" s="13" t="s">
        <v>560</v>
      </c>
      <c r="MKE332" s="13" t="s">
        <v>560</v>
      </c>
      <c r="MKF332" s="13" t="s">
        <v>560</v>
      </c>
      <c r="MKG332" s="13" t="s">
        <v>560</v>
      </c>
      <c r="MKH332" s="13" t="s">
        <v>560</v>
      </c>
      <c r="MKI332" s="13" t="s">
        <v>560</v>
      </c>
      <c r="MKJ332" s="13" t="s">
        <v>560</v>
      </c>
      <c r="MKK332" s="13" t="s">
        <v>560</v>
      </c>
      <c r="MKL332" s="13" t="s">
        <v>560</v>
      </c>
      <c r="MKM332" s="13" t="s">
        <v>560</v>
      </c>
      <c r="MKN332" s="13" t="s">
        <v>560</v>
      </c>
      <c r="MKO332" s="13" t="s">
        <v>560</v>
      </c>
      <c r="MKP332" s="13" t="s">
        <v>560</v>
      </c>
      <c r="MKQ332" s="13" t="s">
        <v>560</v>
      </c>
      <c r="MKR332" s="13" t="s">
        <v>560</v>
      </c>
      <c r="MKS332" s="13" t="s">
        <v>560</v>
      </c>
      <c r="MKT332" s="13" t="s">
        <v>560</v>
      </c>
      <c r="MKU332" s="13" t="s">
        <v>560</v>
      </c>
      <c r="MKV332" s="13" t="s">
        <v>560</v>
      </c>
      <c r="MKW332" s="13" t="s">
        <v>560</v>
      </c>
      <c r="MKX332" s="13" t="s">
        <v>560</v>
      </c>
      <c r="MKY332" s="13" t="s">
        <v>560</v>
      </c>
      <c r="MKZ332" s="13" t="s">
        <v>560</v>
      </c>
      <c r="MLA332" s="13" t="s">
        <v>560</v>
      </c>
      <c r="MLB332" s="13" t="s">
        <v>560</v>
      </c>
      <c r="MLC332" s="13" t="s">
        <v>560</v>
      </c>
      <c r="MLD332" s="13" t="s">
        <v>560</v>
      </c>
      <c r="MLE332" s="13" t="s">
        <v>560</v>
      </c>
      <c r="MLF332" s="13" t="s">
        <v>560</v>
      </c>
      <c r="MLG332" s="13" t="s">
        <v>560</v>
      </c>
      <c r="MLH332" s="13" t="s">
        <v>560</v>
      </c>
      <c r="MLI332" s="13" t="s">
        <v>560</v>
      </c>
      <c r="MLJ332" s="13" t="s">
        <v>560</v>
      </c>
      <c r="MLK332" s="13" t="s">
        <v>560</v>
      </c>
      <c r="MLL332" s="13" t="s">
        <v>560</v>
      </c>
      <c r="MLM332" s="13" t="s">
        <v>560</v>
      </c>
      <c r="MLN332" s="13" t="s">
        <v>560</v>
      </c>
      <c r="MLO332" s="13" t="s">
        <v>560</v>
      </c>
      <c r="MLP332" s="13" t="s">
        <v>560</v>
      </c>
      <c r="MLQ332" s="13" t="s">
        <v>560</v>
      </c>
      <c r="MLR332" s="13" t="s">
        <v>560</v>
      </c>
      <c r="MLS332" s="13" t="s">
        <v>560</v>
      </c>
      <c r="MLT332" s="13" t="s">
        <v>560</v>
      </c>
      <c r="MLU332" s="13" t="s">
        <v>560</v>
      </c>
      <c r="MLV332" s="13" t="s">
        <v>560</v>
      </c>
      <c r="MLW332" s="13" t="s">
        <v>560</v>
      </c>
      <c r="MLX332" s="13" t="s">
        <v>560</v>
      </c>
      <c r="MLY332" s="13" t="s">
        <v>560</v>
      </c>
      <c r="MLZ332" s="13" t="s">
        <v>560</v>
      </c>
      <c r="MMA332" s="13" t="s">
        <v>560</v>
      </c>
      <c r="MMB332" s="13" t="s">
        <v>560</v>
      </c>
      <c r="MMC332" s="13" t="s">
        <v>560</v>
      </c>
      <c r="MMD332" s="13" t="s">
        <v>560</v>
      </c>
      <c r="MME332" s="13" t="s">
        <v>560</v>
      </c>
      <c r="MMF332" s="13" t="s">
        <v>560</v>
      </c>
      <c r="MMG332" s="13" t="s">
        <v>560</v>
      </c>
      <c r="MMH332" s="13" t="s">
        <v>560</v>
      </c>
      <c r="MMI332" s="13" t="s">
        <v>560</v>
      </c>
      <c r="MMJ332" s="13" t="s">
        <v>560</v>
      </c>
      <c r="MMK332" s="13" t="s">
        <v>560</v>
      </c>
      <c r="MML332" s="13" t="s">
        <v>560</v>
      </c>
      <c r="MMM332" s="13" t="s">
        <v>560</v>
      </c>
      <c r="MMN332" s="13" t="s">
        <v>560</v>
      </c>
      <c r="MMO332" s="13" t="s">
        <v>560</v>
      </c>
      <c r="MMP332" s="13" t="s">
        <v>560</v>
      </c>
      <c r="MMQ332" s="13" t="s">
        <v>560</v>
      </c>
      <c r="MMR332" s="13" t="s">
        <v>560</v>
      </c>
      <c r="MMS332" s="13" t="s">
        <v>560</v>
      </c>
      <c r="MMT332" s="13" t="s">
        <v>560</v>
      </c>
      <c r="MMU332" s="13" t="s">
        <v>560</v>
      </c>
      <c r="MMV332" s="13" t="s">
        <v>560</v>
      </c>
      <c r="MMW332" s="13" t="s">
        <v>560</v>
      </c>
      <c r="MMX332" s="13" t="s">
        <v>560</v>
      </c>
      <c r="MMY332" s="13" t="s">
        <v>560</v>
      </c>
      <c r="MMZ332" s="13" t="s">
        <v>560</v>
      </c>
      <c r="MNA332" s="13" t="s">
        <v>560</v>
      </c>
      <c r="MNB332" s="13" t="s">
        <v>560</v>
      </c>
      <c r="MNC332" s="13" t="s">
        <v>560</v>
      </c>
      <c r="MND332" s="13" t="s">
        <v>560</v>
      </c>
      <c r="MNE332" s="13" t="s">
        <v>560</v>
      </c>
      <c r="MNF332" s="13" t="s">
        <v>560</v>
      </c>
      <c r="MNG332" s="13" t="s">
        <v>560</v>
      </c>
      <c r="MNH332" s="13" t="s">
        <v>560</v>
      </c>
      <c r="MNI332" s="13" t="s">
        <v>560</v>
      </c>
      <c r="MNJ332" s="13" t="s">
        <v>560</v>
      </c>
      <c r="MNK332" s="13" t="s">
        <v>560</v>
      </c>
      <c r="MNL332" s="13" t="s">
        <v>560</v>
      </c>
      <c r="MNM332" s="13" t="s">
        <v>560</v>
      </c>
      <c r="MNN332" s="13" t="s">
        <v>560</v>
      </c>
      <c r="MNO332" s="13" t="s">
        <v>560</v>
      </c>
      <c r="MNP332" s="13" t="s">
        <v>560</v>
      </c>
      <c r="MNQ332" s="13" t="s">
        <v>560</v>
      </c>
      <c r="MNR332" s="13" t="s">
        <v>560</v>
      </c>
      <c r="MNS332" s="13" t="s">
        <v>560</v>
      </c>
      <c r="MNT332" s="13" t="s">
        <v>560</v>
      </c>
      <c r="MNU332" s="13" t="s">
        <v>560</v>
      </c>
      <c r="MNV332" s="13" t="s">
        <v>560</v>
      </c>
      <c r="MNW332" s="13" t="s">
        <v>560</v>
      </c>
      <c r="MNX332" s="13" t="s">
        <v>560</v>
      </c>
      <c r="MNY332" s="13" t="s">
        <v>560</v>
      </c>
      <c r="MNZ332" s="13" t="s">
        <v>560</v>
      </c>
      <c r="MOA332" s="13" t="s">
        <v>560</v>
      </c>
      <c r="MOB332" s="13" t="s">
        <v>560</v>
      </c>
      <c r="MOC332" s="13" t="s">
        <v>560</v>
      </c>
      <c r="MOD332" s="13" t="s">
        <v>560</v>
      </c>
      <c r="MOE332" s="13" t="s">
        <v>560</v>
      </c>
      <c r="MOF332" s="13" t="s">
        <v>560</v>
      </c>
      <c r="MOG332" s="13" t="s">
        <v>560</v>
      </c>
      <c r="MOH332" s="13" t="s">
        <v>560</v>
      </c>
      <c r="MOI332" s="13" t="s">
        <v>560</v>
      </c>
      <c r="MOJ332" s="13" t="s">
        <v>560</v>
      </c>
      <c r="MOK332" s="13" t="s">
        <v>560</v>
      </c>
      <c r="MOL332" s="13" t="s">
        <v>560</v>
      </c>
      <c r="MOM332" s="13" t="s">
        <v>560</v>
      </c>
      <c r="MON332" s="13" t="s">
        <v>560</v>
      </c>
      <c r="MOO332" s="13" t="s">
        <v>560</v>
      </c>
      <c r="MOP332" s="13" t="s">
        <v>560</v>
      </c>
      <c r="MOQ332" s="13" t="s">
        <v>560</v>
      </c>
      <c r="MOR332" s="13" t="s">
        <v>560</v>
      </c>
      <c r="MOS332" s="13" t="s">
        <v>560</v>
      </c>
      <c r="MOT332" s="13" t="s">
        <v>560</v>
      </c>
      <c r="MOU332" s="13" t="s">
        <v>560</v>
      </c>
      <c r="MOV332" s="13" t="s">
        <v>560</v>
      </c>
      <c r="MOW332" s="13" t="s">
        <v>560</v>
      </c>
      <c r="MOX332" s="13" t="s">
        <v>560</v>
      </c>
      <c r="MOY332" s="13" t="s">
        <v>560</v>
      </c>
      <c r="MOZ332" s="13" t="s">
        <v>560</v>
      </c>
      <c r="MPA332" s="13" t="s">
        <v>560</v>
      </c>
      <c r="MPB332" s="13" t="s">
        <v>560</v>
      </c>
      <c r="MPC332" s="13" t="s">
        <v>560</v>
      </c>
      <c r="MPD332" s="13" t="s">
        <v>560</v>
      </c>
      <c r="MPE332" s="13" t="s">
        <v>560</v>
      </c>
      <c r="MPF332" s="13" t="s">
        <v>560</v>
      </c>
      <c r="MPG332" s="13" t="s">
        <v>560</v>
      </c>
      <c r="MPH332" s="13" t="s">
        <v>560</v>
      </c>
      <c r="MPI332" s="13" t="s">
        <v>560</v>
      </c>
      <c r="MPJ332" s="13" t="s">
        <v>560</v>
      </c>
      <c r="MPK332" s="13" t="s">
        <v>560</v>
      </c>
      <c r="MPL332" s="13" t="s">
        <v>560</v>
      </c>
      <c r="MPM332" s="13" t="s">
        <v>560</v>
      </c>
      <c r="MPN332" s="13" t="s">
        <v>560</v>
      </c>
      <c r="MPO332" s="13" t="s">
        <v>560</v>
      </c>
      <c r="MPP332" s="13" t="s">
        <v>560</v>
      </c>
      <c r="MPQ332" s="13" t="s">
        <v>560</v>
      </c>
      <c r="MPR332" s="13" t="s">
        <v>560</v>
      </c>
      <c r="MPS332" s="13" t="s">
        <v>560</v>
      </c>
      <c r="MPT332" s="13" t="s">
        <v>560</v>
      </c>
      <c r="MPU332" s="13" t="s">
        <v>560</v>
      </c>
      <c r="MPV332" s="13" t="s">
        <v>560</v>
      </c>
      <c r="MPW332" s="13" t="s">
        <v>560</v>
      </c>
      <c r="MPX332" s="13" t="s">
        <v>560</v>
      </c>
      <c r="MPY332" s="13" t="s">
        <v>560</v>
      </c>
      <c r="MPZ332" s="13" t="s">
        <v>560</v>
      </c>
      <c r="MQA332" s="13" t="s">
        <v>560</v>
      </c>
      <c r="MQB332" s="13" t="s">
        <v>560</v>
      </c>
      <c r="MQC332" s="13" t="s">
        <v>560</v>
      </c>
      <c r="MQD332" s="13" t="s">
        <v>560</v>
      </c>
      <c r="MQE332" s="13" t="s">
        <v>560</v>
      </c>
      <c r="MQF332" s="13" t="s">
        <v>560</v>
      </c>
      <c r="MQG332" s="13" t="s">
        <v>560</v>
      </c>
      <c r="MQH332" s="13" t="s">
        <v>560</v>
      </c>
      <c r="MQI332" s="13" t="s">
        <v>560</v>
      </c>
      <c r="MQJ332" s="13" t="s">
        <v>560</v>
      </c>
      <c r="MQK332" s="13" t="s">
        <v>560</v>
      </c>
      <c r="MQL332" s="13" t="s">
        <v>560</v>
      </c>
      <c r="MQM332" s="13" t="s">
        <v>560</v>
      </c>
      <c r="MQN332" s="13" t="s">
        <v>560</v>
      </c>
      <c r="MQO332" s="13" t="s">
        <v>560</v>
      </c>
      <c r="MQP332" s="13" t="s">
        <v>560</v>
      </c>
      <c r="MQQ332" s="13" t="s">
        <v>560</v>
      </c>
      <c r="MQR332" s="13" t="s">
        <v>560</v>
      </c>
      <c r="MQS332" s="13" t="s">
        <v>560</v>
      </c>
      <c r="MQT332" s="13" t="s">
        <v>560</v>
      </c>
      <c r="MQU332" s="13" t="s">
        <v>560</v>
      </c>
      <c r="MQV332" s="13" t="s">
        <v>560</v>
      </c>
      <c r="MQW332" s="13" t="s">
        <v>560</v>
      </c>
      <c r="MQX332" s="13" t="s">
        <v>560</v>
      </c>
      <c r="MQY332" s="13" t="s">
        <v>560</v>
      </c>
      <c r="MQZ332" s="13" t="s">
        <v>560</v>
      </c>
      <c r="MRA332" s="13" t="s">
        <v>560</v>
      </c>
      <c r="MRB332" s="13" t="s">
        <v>560</v>
      </c>
      <c r="MRC332" s="13" t="s">
        <v>560</v>
      </c>
      <c r="MRD332" s="13" t="s">
        <v>560</v>
      </c>
      <c r="MRE332" s="13" t="s">
        <v>560</v>
      </c>
      <c r="MRF332" s="13" t="s">
        <v>560</v>
      </c>
      <c r="MRG332" s="13" t="s">
        <v>560</v>
      </c>
      <c r="MRH332" s="13" t="s">
        <v>560</v>
      </c>
      <c r="MRI332" s="13" t="s">
        <v>560</v>
      </c>
      <c r="MRJ332" s="13" t="s">
        <v>560</v>
      </c>
      <c r="MRK332" s="13" t="s">
        <v>560</v>
      </c>
      <c r="MRL332" s="13" t="s">
        <v>560</v>
      </c>
      <c r="MRM332" s="13" t="s">
        <v>560</v>
      </c>
      <c r="MRN332" s="13" t="s">
        <v>560</v>
      </c>
      <c r="MRO332" s="13" t="s">
        <v>560</v>
      </c>
      <c r="MRP332" s="13" t="s">
        <v>560</v>
      </c>
      <c r="MRQ332" s="13" t="s">
        <v>560</v>
      </c>
      <c r="MRR332" s="13" t="s">
        <v>560</v>
      </c>
      <c r="MRS332" s="13" t="s">
        <v>560</v>
      </c>
      <c r="MRT332" s="13" t="s">
        <v>560</v>
      </c>
      <c r="MRU332" s="13" t="s">
        <v>560</v>
      </c>
      <c r="MRV332" s="13" t="s">
        <v>560</v>
      </c>
      <c r="MRW332" s="13" t="s">
        <v>560</v>
      </c>
      <c r="MRX332" s="13" t="s">
        <v>560</v>
      </c>
      <c r="MRY332" s="13" t="s">
        <v>560</v>
      </c>
      <c r="MRZ332" s="13" t="s">
        <v>560</v>
      </c>
      <c r="MSA332" s="13" t="s">
        <v>560</v>
      </c>
      <c r="MSB332" s="13" t="s">
        <v>560</v>
      </c>
      <c r="MSC332" s="13" t="s">
        <v>560</v>
      </c>
      <c r="MSD332" s="13" t="s">
        <v>560</v>
      </c>
      <c r="MSE332" s="13" t="s">
        <v>560</v>
      </c>
      <c r="MSF332" s="13" t="s">
        <v>560</v>
      </c>
      <c r="MSG332" s="13" t="s">
        <v>560</v>
      </c>
      <c r="MSH332" s="13" t="s">
        <v>560</v>
      </c>
      <c r="MSI332" s="13" t="s">
        <v>560</v>
      </c>
      <c r="MSJ332" s="13" t="s">
        <v>560</v>
      </c>
      <c r="MSK332" s="13" t="s">
        <v>560</v>
      </c>
      <c r="MSL332" s="13" t="s">
        <v>560</v>
      </c>
      <c r="MSM332" s="13" t="s">
        <v>560</v>
      </c>
      <c r="MSN332" s="13" t="s">
        <v>560</v>
      </c>
      <c r="MSO332" s="13" t="s">
        <v>560</v>
      </c>
      <c r="MSP332" s="13" t="s">
        <v>560</v>
      </c>
      <c r="MSQ332" s="13" t="s">
        <v>560</v>
      </c>
      <c r="MSR332" s="13" t="s">
        <v>560</v>
      </c>
      <c r="MSS332" s="13" t="s">
        <v>560</v>
      </c>
      <c r="MST332" s="13" t="s">
        <v>560</v>
      </c>
      <c r="MSU332" s="13" t="s">
        <v>560</v>
      </c>
      <c r="MSV332" s="13" t="s">
        <v>560</v>
      </c>
      <c r="MSW332" s="13" t="s">
        <v>560</v>
      </c>
      <c r="MSX332" s="13" t="s">
        <v>560</v>
      </c>
      <c r="MSY332" s="13" t="s">
        <v>560</v>
      </c>
      <c r="MSZ332" s="13" t="s">
        <v>560</v>
      </c>
      <c r="MTA332" s="13" t="s">
        <v>560</v>
      </c>
      <c r="MTB332" s="13" t="s">
        <v>560</v>
      </c>
      <c r="MTC332" s="13" t="s">
        <v>560</v>
      </c>
      <c r="MTD332" s="13" t="s">
        <v>560</v>
      </c>
      <c r="MTE332" s="13" t="s">
        <v>560</v>
      </c>
      <c r="MTF332" s="13" t="s">
        <v>560</v>
      </c>
      <c r="MTG332" s="13" t="s">
        <v>560</v>
      </c>
      <c r="MTH332" s="13" t="s">
        <v>560</v>
      </c>
      <c r="MTI332" s="13" t="s">
        <v>560</v>
      </c>
      <c r="MTJ332" s="13" t="s">
        <v>560</v>
      </c>
      <c r="MTK332" s="13" t="s">
        <v>560</v>
      </c>
      <c r="MTL332" s="13" t="s">
        <v>560</v>
      </c>
      <c r="MTM332" s="13" t="s">
        <v>560</v>
      </c>
      <c r="MTN332" s="13" t="s">
        <v>560</v>
      </c>
      <c r="MTO332" s="13" t="s">
        <v>560</v>
      </c>
      <c r="MTP332" s="13" t="s">
        <v>560</v>
      </c>
      <c r="MTQ332" s="13" t="s">
        <v>560</v>
      </c>
      <c r="MTR332" s="13" t="s">
        <v>560</v>
      </c>
      <c r="MTS332" s="13" t="s">
        <v>560</v>
      </c>
      <c r="MTT332" s="13" t="s">
        <v>560</v>
      </c>
      <c r="MTU332" s="13" t="s">
        <v>560</v>
      </c>
      <c r="MTV332" s="13" t="s">
        <v>560</v>
      </c>
      <c r="MTW332" s="13" t="s">
        <v>560</v>
      </c>
      <c r="MTX332" s="13" t="s">
        <v>560</v>
      </c>
      <c r="MTY332" s="13" t="s">
        <v>560</v>
      </c>
      <c r="MTZ332" s="13" t="s">
        <v>560</v>
      </c>
      <c r="MUA332" s="13" t="s">
        <v>560</v>
      </c>
      <c r="MUB332" s="13" t="s">
        <v>560</v>
      </c>
      <c r="MUC332" s="13" t="s">
        <v>560</v>
      </c>
      <c r="MUD332" s="13" t="s">
        <v>560</v>
      </c>
      <c r="MUE332" s="13" t="s">
        <v>560</v>
      </c>
      <c r="MUF332" s="13" t="s">
        <v>560</v>
      </c>
      <c r="MUG332" s="13" t="s">
        <v>560</v>
      </c>
      <c r="MUH332" s="13" t="s">
        <v>560</v>
      </c>
      <c r="MUI332" s="13" t="s">
        <v>560</v>
      </c>
      <c r="MUJ332" s="13" t="s">
        <v>560</v>
      </c>
      <c r="MUK332" s="13" t="s">
        <v>560</v>
      </c>
      <c r="MUL332" s="13" t="s">
        <v>560</v>
      </c>
      <c r="MUM332" s="13" t="s">
        <v>560</v>
      </c>
      <c r="MUN332" s="13" t="s">
        <v>560</v>
      </c>
      <c r="MUO332" s="13" t="s">
        <v>560</v>
      </c>
      <c r="MUP332" s="13" t="s">
        <v>560</v>
      </c>
      <c r="MUQ332" s="13" t="s">
        <v>560</v>
      </c>
      <c r="MUR332" s="13" t="s">
        <v>560</v>
      </c>
      <c r="MUS332" s="13" t="s">
        <v>560</v>
      </c>
      <c r="MUT332" s="13" t="s">
        <v>560</v>
      </c>
      <c r="MUU332" s="13" t="s">
        <v>560</v>
      </c>
      <c r="MUV332" s="13" t="s">
        <v>560</v>
      </c>
      <c r="MUW332" s="13" t="s">
        <v>560</v>
      </c>
      <c r="MUX332" s="13" t="s">
        <v>560</v>
      </c>
      <c r="MUY332" s="13" t="s">
        <v>560</v>
      </c>
      <c r="MUZ332" s="13" t="s">
        <v>560</v>
      </c>
      <c r="MVA332" s="13" t="s">
        <v>560</v>
      </c>
      <c r="MVB332" s="13" t="s">
        <v>560</v>
      </c>
      <c r="MVC332" s="13" t="s">
        <v>560</v>
      </c>
      <c r="MVD332" s="13" t="s">
        <v>560</v>
      </c>
      <c r="MVE332" s="13" t="s">
        <v>560</v>
      </c>
      <c r="MVF332" s="13" t="s">
        <v>560</v>
      </c>
      <c r="MVG332" s="13" t="s">
        <v>560</v>
      </c>
      <c r="MVH332" s="13" t="s">
        <v>560</v>
      </c>
      <c r="MVI332" s="13" t="s">
        <v>560</v>
      </c>
      <c r="MVJ332" s="13" t="s">
        <v>560</v>
      </c>
      <c r="MVK332" s="13" t="s">
        <v>560</v>
      </c>
      <c r="MVL332" s="13" t="s">
        <v>560</v>
      </c>
      <c r="MVM332" s="13" t="s">
        <v>560</v>
      </c>
      <c r="MVN332" s="13" t="s">
        <v>560</v>
      </c>
      <c r="MVO332" s="13" t="s">
        <v>560</v>
      </c>
      <c r="MVP332" s="13" t="s">
        <v>560</v>
      </c>
      <c r="MVQ332" s="13" t="s">
        <v>560</v>
      </c>
      <c r="MVR332" s="13" t="s">
        <v>560</v>
      </c>
      <c r="MVS332" s="13" t="s">
        <v>560</v>
      </c>
      <c r="MVT332" s="13" t="s">
        <v>560</v>
      </c>
      <c r="MVU332" s="13" t="s">
        <v>560</v>
      </c>
      <c r="MVV332" s="13" t="s">
        <v>560</v>
      </c>
      <c r="MVW332" s="13" t="s">
        <v>560</v>
      </c>
      <c r="MVX332" s="13" t="s">
        <v>560</v>
      </c>
      <c r="MVY332" s="13" t="s">
        <v>560</v>
      </c>
      <c r="MVZ332" s="13" t="s">
        <v>560</v>
      </c>
      <c r="MWA332" s="13" t="s">
        <v>560</v>
      </c>
      <c r="MWB332" s="13" t="s">
        <v>560</v>
      </c>
      <c r="MWC332" s="13" t="s">
        <v>560</v>
      </c>
      <c r="MWD332" s="13" t="s">
        <v>560</v>
      </c>
      <c r="MWE332" s="13" t="s">
        <v>560</v>
      </c>
      <c r="MWF332" s="13" t="s">
        <v>560</v>
      </c>
      <c r="MWG332" s="13" t="s">
        <v>560</v>
      </c>
      <c r="MWH332" s="13" t="s">
        <v>560</v>
      </c>
      <c r="MWI332" s="13" t="s">
        <v>560</v>
      </c>
      <c r="MWJ332" s="13" t="s">
        <v>560</v>
      </c>
      <c r="MWK332" s="13" t="s">
        <v>560</v>
      </c>
      <c r="MWL332" s="13" t="s">
        <v>560</v>
      </c>
      <c r="MWM332" s="13" t="s">
        <v>560</v>
      </c>
      <c r="MWN332" s="13" t="s">
        <v>560</v>
      </c>
      <c r="MWO332" s="13" t="s">
        <v>560</v>
      </c>
      <c r="MWP332" s="13" t="s">
        <v>560</v>
      </c>
      <c r="MWQ332" s="13" t="s">
        <v>560</v>
      </c>
      <c r="MWR332" s="13" t="s">
        <v>560</v>
      </c>
      <c r="MWS332" s="13" t="s">
        <v>560</v>
      </c>
      <c r="MWT332" s="13" t="s">
        <v>560</v>
      </c>
      <c r="MWU332" s="13" t="s">
        <v>560</v>
      </c>
      <c r="MWV332" s="13" t="s">
        <v>560</v>
      </c>
      <c r="MWW332" s="13" t="s">
        <v>560</v>
      </c>
      <c r="MWX332" s="13" t="s">
        <v>560</v>
      </c>
      <c r="MWY332" s="13" t="s">
        <v>560</v>
      </c>
      <c r="MWZ332" s="13" t="s">
        <v>560</v>
      </c>
      <c r="MXA332" s="13" t="s">
        <v>560</v>
      </c>
      <c r="MXB332" s="13" t="s">
        <v>560</v>
      </c>
      <c r="MXC332" s="13" t="s">
        <v>560</v>
      </c>
      <c r="MXD332" s="13" t="s">
        <v>560</v>
      </c>
      <c r="MXE332" s="13" t="s">
        <v>560</v>
      </c>
      <c r="MXF332" s="13" t="s">
        <v>560</v>
      </c>
      <c r="MXG332" s="13" t="s">
        <v>560</v>
      </c>
      <c r="MXH332" s="13" t="s">
        <v>560</v>
      </c>
      <c r="MXI332" s="13" t="s">
        <v>560</v>
      </c>
      <c r="MXJ332" s="13" t="s">
        <v>560</v>
      </c>
      <c r="MXK332" s="13" t="s">
        <v>560</v>
      </c>
      <c r="MXL332" s="13" t="s">
        <v>560</v>
      </c>
      <c r="MXM332" s="13" t="s">
        <v>560</v>
      </c>
      <c r="MXN332" s="13" t="s">
        <v>560</v>
      </c>
      <c r="MXO332" s="13" t="s">
        <v>560</v>
      </c>
      <c r="MXP332" s="13" t="s">
        <v>560</v>
      </c>
      <c r="MXQ332" s="13" t="s">
        <v>560</v>
      </c>
      <c r="MXR332" s="13" t="s">
        <v>560</v>
      </c>
      <c r="MXS332" s="13" t="s">
        <v>560</v>
      </c>
      <c r="MXT332" s="13" t="s">
        <v>560</v>
      </c>
      <c r="MXU332" s="13" t="s">
        <v>560</v>
      </c>
      <c r="MXV332" s="13" t="s">
        <v>560</v>
      </c>
      <c r="MXW332" s="13" t="s">
        <v>560</v>
      </c>
      <c r="MXX332" s="13" t="s">
        <v>560</v>
      </c>
      <c r="MXY332" s="13" t="s">
        <v>560</v>
      </c>
      <c r="MXZ332" s="13" t="s">
        <v>560</v>
      </c>
      <c r="MYA332" s="13" t="s">
        <v>560</v>
      </c>
      <c r="MYB332" s="13" t="s">
        <v>560</v>
      </c>
      <c r="MYC332" s="13" t="s">
        <v>560</v>
      </c>
      <c r="MYD332" s="13" t="s">
        <v>560</v>
      </c>
      <c r="MYE332" s="13" t="s">
        <v>560</v>
      </c>
      <c r="MYF332" s="13" t="s">
        <v>560</v>
      </c>
      <c r="MYG332" s="13" t="s">
        <v>560</v>
      </c>
      <c r="MYH332" s="13" t="s">
        <v>560</v>
      </c>
      <c r="MYI332" s="13" t="s">
        <v>560</v>
      </c>
      <c r="MYJ332" s="13" t="s">
        <v>560</v>
      </c>
      <c r="MYK332" s="13" t="s">
        <v>560</v>
      </c>
      <c r="MYL332" s="13" t="s">
        <v>560</v>
      </c>
      <c r="MYM332" s="13" t="s">
        <v>560</v>
      </c>
      <c r="MYN332" s="13" t="s">
        <v>560</v>
      </c>
      <c r="MYO332" s="13" t="s">
        <v>560</v>
      </c>
      <c r="MYP332" s="13" t="s">
        <v>560</v>
      </c>
      <c r="MYQ332" s="13" t="s">
        <v>560</v>
      </c>
      <c r="MYR332" s="13" t="s">
        <v>560</v>
      </c>
      <c r="MYS332" s="13" t="s">
        <v>560</v>
      </c>
      <c r="MYT332" s="13" t="s">
        <v>560</v>
      </c>
      <c r="MYU332" s="13" t="s">
        <v>560</v>
      </c>
      <c r="MYV332" s="13" t="s">
        <v>560</v>
      </c>
      <c r="MYW332" s="13" t="s">
        <v>560</v>
      </c>
      <c r="MYX332" s="13" t="s">
        <v>560</v>
      </c>
      <c r="MYY332" s="13" t="s">
        <v>560</v>
      </c>
      <c r="MYZ332" s="13" t="s">
        <v>560</v>
      </c>
      <c r="MZA332" s="13" t="s">
        <v>560</v>
      </c>
      <c r="MZB332" s="13" t="s">
        <v>560</v>
      </c>
      <c r="MZC332" s="13" t="s">
        <v>560</v>
      </c>
      <c r="MZD332" s="13" t="s">
        <v>560</v>
      </c>
      <c r="MZE332" s="13" t="s">
        <v>560</v>
      </c>
      <c r="MZF332" s="13" t="s">
        <v>560</v>
      </c>
      <c r="MZG332" s="13" t="s">
        <v>560</v>
      </c>
      <c r="MZH332" s="13" t="s">
        <v>560</v>
      </c>
      <c r="MZI332" s="13" t="s">
        <v>560</v>
      </c>
      <c r="MZJ332" s="13" t="s">
        <v>560</v>
      </c>
      <c r="MZK332" s="13" t="s">
        <v>560</v>
      </c>
      <c r="MZL332" s="13" t="s">
        <v>560</v>
      </c>
      <c r="MZM332" s="13" t="s">
        <v>560</v>
      </c>
      <c r="MZN332" s="13" t="s">
        <v>560</v>
      </c>
      <c r="MZO332" s="13" t="s">
        <v>560</v>
      </c>
      <c r="MZP332" s="13" t="s">
        <v>560</v>
      </c>
      <c r="MZQ332" s="13" t="s">
        <v>560</v>
      </c>
      <c r="MZR332" s="13" t="s">
        <v>560</v>
      </c>
      <c r="MZS332" s="13" t="s">
        <v>560</v>
      </c>
      <c r="MZT332" s="13" t="s">
        <v>560</v>
      </c>
      <c r="MZU332" s="13" t="s">
        <v>560</v>
      </c>
      <c r="MZV332" s="13" t="s">
        <v>560</v>
      </c>
      <c r="MZW332" s="13" t="s">
        <v>560</v>
      </c>
      <c r="MZX332" s="13" t="s">
        <v>560</v>
      </c>
      <c r="MZY332" s="13" t="s">
        <v>560</v>
      </c>
      <c r="MZZ332" s="13" t="s">
        <v>560</v>
      </c>
      <c r="NAA332" s="13" t="s">
        <v>560</v>
      </c>
      <c r="NAB332" s="13" t="s">
        <v>560</v>
      </c>
      <c r="NAC332" s="13" t="s">
        <v>560</v>
      </c>
      <c r="NAD332" s="13" t="s">
        <v>560</v>
      </c>
      <c r="NAE332" s="13" t="s">
        <v>560</v>
      </c>
      <c r="NAF332" s="13" t="s">
        <v>560</v>
      </c>
      <c r="NAG332" s="13" t="s">
        <v>560</v>
      </c>
      <c r="NAH332" s="13" t="s">
        <v>560</v>
      </c>
      <c r="NAI332" s="13" t="s">
        <v>560</v>
      </c>
      <c r="NAJ332" s="13" t="s">
        <v>560</v>
      </c>
      <c r="NAK332" s="13" t="s">
        <v>560</v>
      </c>
      <c r="NAL332" s="13" t="s">
        <v>560</v>
      </c>
      <c r="NAM332" s="13" t="s">
        <v>560</v>
      </c>
      <c r="NAN332" s="13" t="s">
        <v>560</v>
      </c>
      <c r="NAO332" s="13" t="s">
        <v>560</v>
      </c>
      <c r="NAP332" s="13" t="s">
        <v>560</v>
      </c>
      <c r="NAQ332" s="13" t="s">
        <v>560</v>
      </c>
      <c r="NAR332" s="13" t="s">
        <v>560</v>
      </c>
      <c r="NAS332" s="13" t="s">
        <v>560</v>
      </c>
      <c r="NAT332" s="13" t="s">
        <v>560</v>
      </c>
      <c r="NAU332" s="13" t="s">
        <v>560</v>
      </c>
      <c r="NAV332" s="13" t="s">
        <v>560</v>
      </c>
      <c r="NAW332" s="13" t="s">
        <v>560</v>
      </c>
      <c r="NAX332" s="13" t="s">
        <v>560</v>
      </c>
      <c r="NAY332" s="13" t="s">
        <v>560</v>
      </c>
      <c r="NAZ332" s="13" t="s">
        <v>560</v>
      </c>
      <c r="NBA332" s="13" t="s">
        <v>560</v>
      </c>
      <c r="NBB332" s="13" t="s">
        <v>560</v>
      </c>
      <c r="NBC332" s="13" t="s">
        <v>560</v>
      </c>
      <c r="NBD332" s="13" t="s">
        <v>560</v>
      </c>
      <c r="NBE332" s="13" t="s">
        <v>560</v>
      </c>
      <c r="NBF332" s="13" t="s">
        <v>560</v>
      </c>
      <c r="NBG332" s="13" t="s">
        <v>560</v>
      </c>
      <c r="NBH332" s="13" t="s">
        <v>560</v>
      </c>
      <c r="NBI332" s="13" t="s">
        <v>560</v>
      </c>
      <c r="NBJ332" s="13" t="s">
        <v>560</v>
      </c>
      <c r="NBK332" s="13" t="s">
        <v>560</v>
      </c>
      <c r="NBL332" s="13" t="s">
        <v>560</v>
      </c>
      <c r="NBM332" s="13" t="s">
        <v>560</v>
      </c>
      <c r="NBN332" s="13" t="s">
        <v>560</v>
      </c>
      <c r="NBO332" s="13" t="s">
        <v>560</v>
      </c>
      <c r="NBP332" s="13" t="s">
        <v>560</v>
      </c>
      <c r="NBQ332" s="13" t="s">
        <v>560</v>
      </c>
      <c r="NBR332" s="13" t="s">
        <v>560</v>
      </c>
      <c r="NBS332" s="13" t="s">
        <v>560</v>
      </c>
      <c r="NBT332" s="13" t="s">
        <v>560</v>
      </c>
      <c r="NBU332" s="13" t="s">
        <v>560</v>
      </c>
      <c r="NBV332" s="13" t="s">
        <v>560</v>
      </c>
      <c r="NBW332" s="13" t="s">
        <v>560</v>
      </c>
      <c r="NBX332" s="13" t="s">
        <v>560</v>
      </c>
      <c r="NBY332" s="13" t="s">
        <v>560</v>
      </c>
      <c r="NBZ332" s="13" t="s">
        <v>560</v>
      </c>
      <c r="NCA332" s="13" t="s">
        <v>560</v>
      </c>
      <c r="NCB332" s="13" t="s">
        <v>560</v>
      </c>
      <c r="NCC332" s="13" t="s">
        <v>560</v>
      </c>
      <c r="NCD332" s="13" t="s">
        <v>560</v>
      </c>
      <c r="NCE332" s="13" t="s">
        <v>560</v>
      </c>
      <c r="NCF332" s="13" t="s">
        <v>560</v>
      </c>
      <c r="NCG332" s="13" t="s">
        <v>560</v>
      </c>
      <c r="NCH332" s="13" t="s">
        <v>560</v>
      </c>
      <c r="NCI332" s="13" t="s">
        <v>560</v>
      </c>
      <c r="NCJ332" s="13" t="s">
        <v>560</v>
      </c>
      <c r="NCK332" s="13" t="s">
        <v>560</v>
      </c>
      <c r="NCL332" s="13" t="s">
        <v>560</v>
      </c>
      <c r="NCM332" s="13" t="s">
        <v>560</v>
      </c>
      <c r="NCN332" s="13" t="s">
        <v>560</v>
      </c>
      <c r="NCO332" s="13" t="s">
        <v>560</v>
      </c>
      <c r="NCP332" s="13" t="s">
        <v>560</v>
      </c>
      <c r="NCQ332" s="13" t="s">
        <v>560</v>
      </c>
      <c r="NCR332" s="13" t="s">
        <v>560</v>
      </c>
      <c r="NCS332" s="13" t="s">
        <v>560</v>
      </c>
      <c r="NCT332" s="13" t="s">
        <v>560</v>
      </c>
      <c r="NCU332" s="13" t="s">
        <v>560</v>
      </c>
      <c r="NCV332" s="13" t="s">
        <v>560</v>
      </c>
      <c r="NCW332" s="13" t="s">
        <v>560</v>
      </c>
      <c r="NCX332" s="13" t="s">
        <v>560</v>
      </c>
      <c r="NCY332" s="13" t="s">
        <v>560</v>
      </c>
      <c r="NCZ332" s="13" t="s">
        <v>560</v>
      </c>
      <c r="NDA332" s="13" t="s">
        <v>560</v>
      </c>
      <c r="NDB332" s="13" t="s">
        <v>560</v>
      </c>
      <c r="NDC332" s="13" t="s">
        <v>560</v>
      </c>
      <c r="NDD332" s="13" t="s">
        <v>560</v>
      </c>
      <c r="NDE332" s="13" t="s">
        <v>560</v>
      </c>
      <c r="NDF332" s="13" t="s">
        <v>560</v>
      </c>
      <c r="NDG332" s="13" t="s">
        <v>560</v>
      </c>
      <c r="NDH332" s="13" t="s">
        <v>560</v>
      </c>
      <c r="NDI332" s="13" t="s">
        <v>560</v>
      </c>
      <c r="NDJ332" s="13" t="s">
        <v>560</v>
      </c>
      <c r="NDK332" s="13" t="s">
        <v>560</v>
      </c>
      <c r="NDL332" s="13" t="s">
        <v>560</v>
      </c>
      <c r="NDM332" s="13" t="s">
        <v>560</v>
      </c>
      <c r="NDN332" s="13" t="s">
        <v>560</v>
      </c>
      <c r="NDO332" s="13" t="s">
        <v>560</v>
      </c>
      <c r="NDP332" s="13" t="s">
        <v>560</v>
      </c>
      <c r="NDQ332" s="13" t="s">
        <v>560</v>
      </c>
      <c r="NDR332" s="13" t="s">
        <v>560</v>
      </c>
      <c r="NDS332" s="13" t="s">
        <v>560</v>
      </c>
      <c r="NDT332" s="13" t="s">
        <v>560</v>
      </c>
      <c r="NDU332" s="13" t="s">
        <v>560</v>
      </c>
      <c r="NDV332" s="13" t="s">
        <v>560</v>
      </c>
      <c r="NDW332" s="13" t="s">
        <v>560</v>
      </c>
      <c r="NDX332" s="13" t="s">
        <v>560</v>
      </c>
      <c r="NDY332" s="13" t="s">
        <v>560</v>
      </c>
      <c r="NDZ332" s="13" t="s">
        <v>560</v>
      </c>
      <c r="NEA332" s="13" t="s">
        <v>560</v>
      </c>
      <c r="NEB332" s="13" t="s">
        <v>560</v>
      </c>
      <c r="NEC332" s="13" t="s">
        <v>560</v>
      </c>
      <c r="NED332" s="13" t="s">
        <v>560</v>
      </c>
      <c r="NEE332" s="13" t="s">
        <v>560</v>
      </c>
      <c r="NEF332" s="13" t="s">
        <v>560</v>
      </c>
      <c r="NEG332" s="13" t="s">
        <v>560</v>
      </c>
      <c r="NEH332" s="13" t="s">
        <v>560</v>
      </c>
      <c r="NEI332" s="13" t="s">
        <v>560</v>
      </c>
      <c r="NEJ332" s="13" t="s">
        <v>560</v>
      </c>
      <c r="NEK332" s="13" t="s">
        <v>560</v>
      </c>
      <c r="NEL332" s="13" t="s">
        <v>560</v>
      </c>
      <c r="NEM332" s="13" t="s">
        <v>560</v>
      </c>
      <c r="NEN332" s="13" t="s">
        <v>560</v>
      </c>
      <c r="NEO332" s="13" t="s">
        <v>560</v>
      </c>
      <c r="NEP332" s="13" t="s">
        <v>560</v>
      </c>
      <c r="NEQ332" s="13" t="s">
        <v>560</v>
      </c>
      <c r="NER332" s="13" t="s">
        <v>560</v>
      </c>
      <c r="NES332" s="13" t="s">
        <v>560</v>
      </c>
      <c r="NET332" s="13" t="s">
        <v>560</v>
      </c>
      <c r="NEU332" s="13" t="s">
        <v>560</v>
      </c>
      <c r="NEV332" s="13" t="s">
        <v>560</v>
      </c>
      <c r="NEW332" s="13" t="s">
        <v>560</v>
      </c>
      <c r="NEX332" s="13" t="s">
        <v>560</v>
      </c>
      <c r="NEY332" s="13" t="s">
        <v>560</v>
      </c>
      <c r="NEZ332" s="13" t="s">
        <v>560</v>
      </c>
      <c r="NFA332" s="13" t="s">
        <v>560</v>
      </c>
      <c r="NFB332" s="13" t="s">
        <v>560</v>
      </c>
      <c r="NFC332" s="13" t="s">
        <v>560</v>
      </c>
      <c r="NFD332" s="13" t="s">
        <v>560</v>
      </c>
      <c r="NFE332" s="13" t="s">
        <v>560</v>
      </c>
      <c r="NFF332" s="13" t="s">
        <v>560</v>
      </c>
      <c r="NFG332" s="13" t="s">
        <v>560</v>
      </c>
      <c r="NFH332" s="13" t="s">
        <v>560</v>
      </c>
      <c r="NFI332" s="13" t="s">
        <v>560</v>
      </c>
      <c r="NFJ332" s="13" t="s">
        <v>560</v>
      </c>
      <c r="NFK332" s="13" t="s">
        <v>560</v>
      </c>
      <c r="NFL332" s="13" t="s">
        <v>560</v>
      </c>
      <c r="NFM332" s="13" t="s">
        <v>560</v>
      </c>
      <c r="NFN332" s="13" t="s">
        <v>560</v>
      </c>
      <c r="NFO332" s="13" t="s">
        <v>560</v>
      </c>
      <c r="NFP332" s="13" t="s">
        <v>560</v>
      </c>
      <c r="NFQ332" s="13" t="s">
        <v>560</v>
      </c>
      <c r="NFR332" s="13" t="s">
        <v>560</v>
      </c>
      <c r="NFS332" s="13" t="s">
        <v>560</v>
      </c>
      <c r="NFT332" s="13" t="s">
        <v>560</v>
      </c>
      <c r="NFU332" s="13" t="s">
        <v>560</v>
      </c>
      <c r="NFV332" s="13" t="s">
        <v>560</v>
      </c>
      <c r="NFW332" s="13" t="s">
        <v>560</v>
      </c>
      <c r="NFX332" s="13" t="s">
        <v>560</v>
      </c>
      <c r="NFY332" s="13" t="s">
        <v>560</v>
      </c>
      <c r="NFZ332" s="13" t="s">
        <v>560</v>
      </c>
      <c r="NGA332" s="13" t="s">
        <v>560</v>
      </c>
      <c r="NGB332" s="13" t="s">
        <v>560</v>
      </c>
      <c r="NGC332" s="13" t="s">
        <v>560</v>
      </c>
      <c r="NGD332" s="13" t="s">
        <v>560</v>
      </c>
      <c r="NGE332" s="13" t="s">
        <v>560</v>
      </c>
      <c r="NGF332" s="13" t="s">
        <v>560</v>
      </c>
      <c r="NGG332" s="13" t="s">
        <v>560</v>
      </c>
      <c r="NGH332" s="13" t="s">
        <v>560</v>
      </c>
      <c r="NGI332" s="13" t="s">
        <v>560</v>
      </c>
      <c r="NGJ332" s="13" t="s">
        <v>560</v>
      </c>
      <c r="NGK332" s="13" t="s">
        <v>560</v>
      </c>
      <c r="NGL332" s="13" t="s">
        <v>560</v>
      </c>
      <c r="NGM332" s="13" t="s">
        <v>560</v>
      </c>
      <c r="NGN332" s="13" t="s">
        <v>560</v>
      </c>
      <c r="NGO332" s="13" t="s">
        <v>560</v>
      </c>
      <c r="NGP332" s="13" t="s">
        <v>560</v>
      </c>
      <c r="NGQ332" s="13" t="s">
        <v>560</v>
      </c>
      <c r="NGR332" s="13" t="s">
        <v>560</v>
      </c>
      <c r="NGS332" s="13" t="s">
        <v>560</v>
      </c>
      <c r="NGT332" s="13" t="s">
        <v>560</v>
      </c>
      <c r="NGU332" s="13" t="s">
        <v>560</v>
      </c>
      <c r="NGV332" s="13" t="s">
        <v>560</v>
      </c>
      <c r="NGW332" s="13" t="s">
        <v>560</v>
      </c>
      <c r="NGX332" s="13" t="s">
        <v>560</v>
      </c>
      <c r="NGY332" s="13" t="s">
        <v>560</v>
      </c>
      <c r="NGZ332" s="13" t="s">
        <v>560</v>
      </c>
      <c r="NHA332" s="13" t="s">
        <v>560</v>
      </c>
      <c r="NHB332" s="13" t="s">
        <v>560</v>
      </c>
      <c r="NHC332" s="13" t="s">
        <v>560</v>
      </c>
      <c r="NHD332" s="13" t="s">
        <v>560</v>
      </c>
      <c r="NHE332" s="13" t="s">
        <v>560</v>
      </c>
      <c r="NHF332" s="13" t="s">
        <v>560</v>
      </c>
      <c r="NHG332" s="13" t="s">
        <v>560</v>
      </c>
      <c r="NHH332" s="13" t="s">
        <v>560</v>
      </c>
      <c r="NHI332" s="13" t="s">
        <v>560</v>
      </c>
      <c r="NHJ332" s="13" t="s">
        <v>560</v>
      </c>
      <c r="NHK332" s="13" t="s">
        <v>560</v>
      </c>
      <c r="NHL332" s="13" t="s">
        <v>560</v>
      </c>
      <c r="NHM332" s="13" t="s">
        <v>560</v>
      </c>
      <c r="NHN332" s="13" t="s">
        <v>560</v>
      </c>
      <c r="NHO332" s="13" t="s">
        <v>560</v>
      </c>
      <c r="NHP332" s="13" t="s">
        <v>560</v>
      </c>
      <c r="NHQ332" s="13" t="s">
        <v>560</v>
      </c>
      <c r="NHR332" s="13" t="s">
        <v>560</v>
      </c>
      <c r="NHS332" s="13" t="s">
        <v>560</v>
      </c>
      <c r="NHT332" s="13" t="s">
        <v>560</v>
      </c>
      <c r="NHU332" s="13" t="s">
        <v>560</v>
      </c>
      <c r="NHV332" s="13" t="s">
        <v>560</v>
      </c>
      <c r="NHW332" s="13" t="s">
        <v>560</v>
      </c>
      <c r="NHX332" s="13" t="s">
        <v>560</v>
      </c>
      <c r="NHY332" s="13" t="s">
        <v>560</v>
      </c>
      <c r="NHZ332" s="13" t="s">
        <v>560</v>
      </c>
      <c r="NIA332" s="13" t="s">
        <v>560</v>
      </c>
      <c r="NIB332" s="13" t="s">
        <v>560</v>
      </c>
      <c r="NIC332" s="13" t="s">
        <v>560</v>
      </c>
      <c r="NID332" s="13" t="s">
        <v>560</v>
      </c>
      <c r="NIE332" s="13" t="s">
        <v>560</v>
      </c>
      <c r="NIF332" s="13" t="s">
        <v>560</v>
      </c>
      <c r="NIG332" s="13" t="s">
        <v>560</v>
      </c>
      <c r="NIH332" s="13" t="s">
        <v>560</v>
      </c>
      <c r="NII332" s="13" t="s">
        <v>560</v>
      </c>
      <c r="NIJ332" s="13" t="s">
        <v>560</v>
      </c>
      <c r="NIK332" s="13" t="s">
        <v>560</v>
      </c>
      <c r="NIL332" s="13" t="s">
        <v>560</v>
      </c>
      <c r="NIM332" s="13" t="s">
        <v>560</v>
      </c>
      <c r="NIN332" s="13" t="s">
        <v>560</v>
      </c>
      <c r="NIO332" s="13" t="s">
        <v>560</v>
      </c>
      <c r="NIP332" s="13" t="s">
        <v>560</v>
      </c>
      <c r="NIQ332" s="13" t="s">
        <v>560</v>
      </c>
      <c r="NIR332" s="13" t="s">
        <v>560</v>
      </c>
      <c r="NIS332" s="13" t="s">
        <v>560</v>
      </c>
      <c r="NIT332" s="13" t="s">
        <v>560</v>
      </c>
      <c r="NIU332" s="13" t="s">
        <v>560</v>
      </c>
      <c r="NIV332" s="13" t="s">
        <v>560</v>
      </c>
      <c r="NIW332" s="13" t="s">
        <v>560</v>
      </c>
      <c r="NIX332" s="13" t="s">
        <v>560</v>
      </c>
      <c r="NIY332" s="13" t="s">
        <v>560</v>
      </c>
      <c r="NIZ332" s="13" t="s">
        <v>560</v>
      </c>
      <c r="NJA332" s="13" t="s">
        <v>560</v>
      </c>
      <c r="NJB332" s="13" t="s">
        <v>560</v>
      </c>
      <c r="NJC332" s="13" t="s">
        <v>560</v>
      </c>
      <c r="NJD332" s="13" t="s">
        <v>560</v>
      </c>
      <c r="NJE332" s="13" t="s">
        <v>560</v>
      </c>
      <c r="NJF332" s="13" t="s">
        <v>560</v>
      </c>
      <c r="NJG332" s="13" t="s">
        <v>560</v>
      </c>
      <c r="NJH332" s="13" t="s">
        <v>560</v>
      </c>
      <c r="NJI332" s="13" t="s">
        <v>560</v>
      </c>
      <c r="NJJ332" s="13" t="s">
        <v>560</v>
      </c>
      <c r="NJK332" s="13" t="s">
        <v>560</v>
      </c>
      <c r="NJL332" s="13" t="s">
        <v>560</v>
      </c>
      <c r="NJM332" s="13" t="s">
        <v>560</v>
      </c>
      <c r="NJN332" s="13" t="s">
        <v>560</v>
      </c>
      <c r="NJO332" s="13" t="s">
        <v>560</v>
      </c>
      <c r="NJP332" s="13" t="s">
        <v>560</v>
      </c>
      <c r="NJQ332" s="13" t="s">
        <v>560</v>
      </c>
      <c r="NJR332" s="13" t="s">
        <v>560</v>
      </c>
      <c r="NJS332" s="13" t="s">
        <v>560</v>
      </c>
      <c r="NJT332" s="13" t="s">
        <v>560</v>
      </c>
      <c r="NJU332" s="13" t="s">
        <v>560</v>
      </c>
      <c r="NJV332" s="13" t="s">
        <v>560</v>
      </c>
      <c r="NJW332" s="13" t="s">
        <v>560</v>
      </c>
      <c r="NJX332" s="13" t="s">
        <v>560</v>
      </c>
      <c r="NJY332" s="13" t="s">
        <v>560</v>
      </c>
      <c r="NJZ332" s="13" t="s">
        <v>560</v>
      </c>
      <c r="NKA332" s="13" t="s">
        <v>560</v>
      </c>
      <c r="NKB332" s="13" t="s">
        <v>560</v>
      </c>
      <c r="NKC332" s="13" t="s">
        <v>560</v>
      </c>
      <c r="NKD332" s="13" t="s">
        <v>560</v>
      </c>
      <c r="NKE332" s="13" t="s">
        <v>560</v>
      </c>
      <c r="NKF332" s="13" t="s">
        <v>560</v>
      </c>
      <c r="NKG332" s="13" t="s">
        <v>560</v>
      </c>
      <c r="NKH332" s="13" t="s">
        <v>560</v>
      </c>
      <c r="NKI332" s="13" t="s">
        <v>560</v>
      </c>
      <c r="NKJ332" s="13" t="s">
        <v>560</v>
      </c>
      <c r="NKK332" s="13" t="s">
        <v>560</v>
      </c>
      <c r="NKL332" s="13" t="s">
        <v>560</v>
      </c>
      <c r="NKM332" s="13" t="s">
        <v>560</v>
      </c>
      <c r="NKN332" s="13" t="s">
        <v>560</v>
      </c>
      <c r="NKO332" s="13" t="s">
        <v>560</v>
      </c>
      <c r="NKP332" s="13" t="s">
        <v>560</v>
      </c>
      <c r="NKQ332" s="13" t="s">
        <v>560</v>
      </c>
      <c r="NKR332" s="13" t="s">
        <v>560</v>
      </c>
      <c r="NKS332" s="13" t="s">
        <v>560</v>
      </c>
      <c r="NKT332" s="13" t="s">
        <v>560</v>
      </c>
      <c r="NKU332" s="13" t="s">
        <v>560</v>
      </c>
      <c r="NKV332" s="13" t="s">
        <v>560</v>
      </c>
      <c r="NKW332" s="13" t="s">
        <v>560</v>
      </c>
      <c r="NKX332" s="13" t="s">
        <v>560</v>
      </c>
      <c r="NKY332" s="13" t="s">
        <v>560</v>
      </c>
      <c r="NKZ332" s="13" t="s">
        <v>560</v>
      </c>
      <c r="NLA332" s="13" t="s">
        <v>560</v>
      </c>
      <c r="NLB332" s="13" t="s">
        <v>560</v>
      </c>
      <c r="NLC332" s="13" t="s">
        <v>560</v>
      </c>
      <c r="NLD332" s="13" t="s">
        <v>560</v>
      </c>
      <c r="NLE332" s="13" t="s">
        <v>560</v>
      </c>
      <c r="NLF332" s="13" t="s">
        <v>560</v>
      </c>
      <c r="NLG332" s="13" t="s">
        <v>560</v>
      </c>
      <c r="NLH332" s="13" t="s">
        <v>560</v>
      </c>
      <c r="NLI332" s="13" t="s">
        <v>560</v>
      </c>
      <c r="NLJ332" s="13" t="s">
        <v>560</v>
      </c>
      <c r="NLK332" s="13" t="s">
        <v>560</v>
      </c>
      <c r="NLL332" s="13" t="s">
        <v>560</v>
      </c>
      <c r="NLM332" s="13" t="s">
        <v>560</v>
      </c>
      <c r="NLN332" s="13" t="s">
        <v>560</v>
      </c>
      <c r="NLO332" s="13" t="s">
        <v>560</v>
      </c>
      <c r="NLP332" s="13" t="s">
        <v>560</v>
      </c>
      <c r="NLQ332" s="13" t="s">
        <v>560</v>
      </c>
      <c r="NLR332" s="13" t="s">
        <v>560</v>
      </c>
      <c r="NLS332" s="13" t="s">
        <v>560</v>
      </c>
      <c r="NLT332" s="13" t="s">
        <v>560</v>
      </c>
      <c r="NLU332" s="13" t="s">
        <v>560</v>
      </c>
      <c r="NLV332" s="13" t="s">
        <v>560</v>
      </c>
      <c r="NLW332" s="13" t="s">
        <v>560</v>
      </c>
      <c r="NLX332" s="13" t="s">
        <v>560</v>
      </c>
      <c r="NLY332" s="13" t="s">
        <v>560</v>
      </c>
      <c r="NLZ332" s="13" t="s">
        <v>560</v>
      </c>
      <c r="NMA332" s="13" t="s">
        <v>560</v>
      </c>
      <c r="NMB332" s="13" t="s">
        <v>560</v>
      </c>
      <c r="NMC332" s="13" t="s">
        <v>560</v>
      </c>
      <c r="NMD332" s="13" t="s">
        <v>560</v>
      </c>
      <c r="NME332" s="13" t="s">
        <v>560</v>
      </c>
      <c r="NMF332" s="13" t="s">
        <v>560</v>
      </c>
      <c r="NMG332" s="13" t="s">
        <v>560</v>
      </c>
      <c r="NMH332" s="13" t="s">
        <v>560</v>
      </c>
      <c r="NMI332" s="13" t="s">
        <v>560</v>
      </c>
      <c r="NMJ332" s="13" t="s">
        <v>560</v>
      </c>
      <c r="NMK332" s="13" t="s">
        <v>560</v>
      </c>
      <c r="NML332" s="13" t="s">
        <v>560</v>
      </c>
      <c r="NMM332" s="13" t="s">
        <v>560</v>
      </c>
      <c r="NMN332" s="13" t="s">
        <v>560</v>
      </c>
      <c r="NMO332" s="13" t="s">
        <v>560</v>
      </c>
      <c r="NMP332" s="13" t="s">
        <v>560</v>
      </c>
      <c r="NMQ332" s="13" t="s">
        <v>560</v>
      </c>
      <c r="NMR332" s="13" t="s">
        <v>560</v>
      </c>
      <c r="NMS332" s="13" t="s">
        <v>560</v>
      </c>
      <c r="NMT332" s="13" t="s">
        <v>560</v>
      </c>
      <c r="NMU332" s="13" t="s">
        <v>560</v>
      </c>
      <c r="NMV332" s="13" t="s">
        <v>560</v>
      </c>
      <c r="NMW332" s="13" t="s">
        <v>560</v>
      </c>
      <c r="NMX332" s="13" t="s">
        <v>560</v>
      </c>
      <c r="NMY332" s="13" t="s">
        <v>560</v>
      </c>
      <c r="NMZ332" s="13" t="s">
        <v>560</v>
      </c>
      <c r="NNA332" s="13" t="s">
        <v>560</v>
      </c>
      <c r="NNB332" s="13" t="s">
        <v>560</v>
      </c>
      <c r="NNC332" s="13" t="s">
        <v>560</v>
      </c>
      <c r="NND332" s="13" t="s">
        <v>560</v>
      </c>
      <c r="NNE332" s="13" t="s">
        <v>560</v>
      </c>
      <c r="NNF332" s="13" t="s">
        <v>560</v>
      </c>
      <c r="NNG332" s="13" t="s">
        <v>560</v>
      </c>
      <c r="NNH332" s="13" t="s">
        <v>560</v>
      </c>
      <c r="NNI332" s="13" t="s">
        <v>560</v>
      </c>
      <c r="NNJ332" s="13" t="s">
        <v>560</v>
      </c>
      <c r="NNK332" s="13" t="s">
        <v>560</v>
      </c>
      <c r="NNL332" s="13" t="s">
        <v>560</v>
      </c>
      <c r="NNM332" s="13" t="s">
        <v>560</v>
      </c>
      <c r="NNN332" s="13" t="s">
        <v>560</v>
      </c>
      <c r="NNO332" s="13" t="s">
        <v>560</v>
      </c>
      <c r="NNP332" s="13" t="s">
        <v>560</v>
      </c>
      <c r="NNQ332" s="13" t="s">
        <v>560</v>
      </c>
      <c r="NNR332" s="13" t="s">
        <v>560</v>
      </c>
      <c r="NNS332" s="13" t="s">
        <v>560</v>
      </c>
      <c r="NNT332" s="13" t="s">
        <v>560</v>
      </c>
      <c r="NNU332" s="13" t="s">
        <v>560</v>
      </c>
      <c r="NNV332" s="13" t="s">
        <v>560</v>
      </c>
      <c r="NNW332" s="13" t="s">
        <v>560</v>
      </c>
      <c r="NNX332" s="13" t="s">
        <v>560</v>
      </c>
      <c r="NNY332" s="13" t="s">
        <v>560</v>
      </c>
      <c r="NNZ332" s="13" t="s">
        <v>560</v>
      </c>
      <c r="NOA332" s="13" t="s">
        <v>560</v>
      </c>
      <c r="NOB332" s="13" t="s">
        <v>560</v>
      </c>
      <c r="NOC332" s="13" t="s">
        <v>560</v>
      </c>
      <c r="NOD332" s="13" t="s">
        <v>560</v>
      </c>
      <c r="NOE332" s="13" t="s">
        <v>560</v>
      </c>
      <c r="NOF332" s="13" t="s">
        <v>560</v>
      </c>
      <c r="NOG332" s="13" t="s">
        <v>560</v>
      </c>
      <c r="NOH332" s="13" t="s">
        <v>560</v>
      </c>
      <c r="NOI332" s="13" t="s">
        <v>560</v>
      </c>
      <c r="NOJ332" s="13" t="s">
        <v>560</v>
      </c>
      <c r="NOK332" s="13" t="s">
        <v>560</v>
      </c>
      <c r="NOL332" s="13" t="s">
        <v>560</v>
      </c>
      <c r="NOM332" s="13" t="s">
        <v>560</v>
      </c>
      <c r="NON332" s="13" t="s">
        <v>560</v>
      </c>
      <c r="NOO332" s="13" t="s">
        <v>560</v>
      </c>
      <c r="NOP332" s="13" t="s">
        <v>560</v>
      </c>
      <c r="NOQ332" s="13" t="s">
        <v>560</v>
      </c>
      <c r="NOR332" s="13" t="s">
        <v>560</v>
      </c>
      <c r="NOS332" s="13" t="s">
        <v>560</v>
      </c>
      <c r="NOT332" s="13" t="s">
        <v>560</v>
      </c>
      <c r="NOU332" s="13" t="s">
        <v>560</v>
      </c>
      <c r="NOV332" s="13" t="s">
        <v>560</v>
      </c>
      <c r="NOW332" s="13" t="s">
        <v>560</v>
      </c>
      <c r="NOX332" s="13" t="s">
        <v>560</v>
      </c>
      <c r="NOY332" s="13" t="s">
        <v>560</v>
      </c>
      <c r="NOZ332" s="13" t="s">
        <v>560</v>
      </c>
      <c r="NPA332" s="13" t="s">
        <v>560</v>
      </c>
      <c r="NPB332" s="13" t="s">
        <v>560</v>
      </c>
      <c r="NPC332" s="13" t="s">
        <v>560</v>
      </c>
      <c r="NPD332" s="13" t="s">
        <v>560</v>
      </c>
      <c r="NPE332" s="13" t="s">
        <v>560</v>
      </c>
      <c r="NPF332" s="13" t="s">
        <v>560</v>
      </c>
      <c r="NPG332" s="13" t="s">
        <v>560</v>
      </c>
      <c r="NPH332" s="13" t="s">
        <v>560</v>
      </c>
      <c r="NPI332" s="13" t="s">
        <v>560</v>
      </c>
      <c r="NPJ332" s="13" t="s">
        <v>560</v>
      </c>
      <c r="NPK332" s="13" t="s">
        <v>560</v>
      </c>
      <c r="NPL332" s="13" t="s">
        <v>560</v>
      </c>
      <c r="NPM332" s="13" t="s">
        <v>560</v>
      </c>
      <c r="NPN332" s="13" t="s">
        <v>560</v>
      </c>
      <c r="NPO332" s="13" t="s">
        <v>560</v>
      </c>
      <c r="NPP332" s="13" t="s">
        <v>560</v>
      </c>
      <c r="NPQ332" s="13" t="s">
        <v>560</v>
      </c>
      <c r="NPR332" s="13" t="s">
        <v>560</v>
      </c>
      <c r="NPS332" s="13" t="s">
        <v>560</v>
      </c>
      <c r="NPT332" s="13" t="s">
        <v>560</v>
      </c>
      <c r="NPU332" s="13" t="s">
        <v>560</v>
      </c>
      <c r="NPV332" s="13" t="s">
        <v>560</v>
      </c>
      <c r="NPW332" s="13" t="s">
        <v>560</v>
      </c>
      <c r="NPX332" s="13" t="s">
        <v>560</v>
      </c>
      <c r="NPY332" s="13" t="s">
        <v>560</v>
      </c>
      <c r="NPZ332" s="13" t="s">
        <v>560</v>
      </c>
      <c r="NQA332" s="13" t="s">
        <v>560</v>
      </c>
      <c r="NQB332" s="13" t="s">
        <v>560</v>
      </c>
      <c r="NQC332" s="13" t="s">
        <v>560</v>
      </c>
      <c r="NQD332" s="13" t="s">
        <v>560</v>
      </c>
      <c r="NQE332" s="13" t="s">
        <v>560</v>
      </c>
      <c r="NQF332" s="13" t="s">
        <v>560</v>
      </c>
      <c r="NQG332" s="13" t="s">
        <v>560</v>
      </c>
      <c r="NQH332" s="13" t="s">
        <v>560</v>
      </c>
      <c r="NQI332" s="13" t="s">
        <v>560</v>
      </c>
      <c r="NQJ332" s="13" t="s">
        <v>560</v>
      </c>
      <c r="NQK332" s="13" t="s">
        <v>560</v>
      </c>
      <c r="NQL332" s="13" t="s">
        <v>560</v>
      </c>
      <c r="NQM332" s="13" t="s">
        <v>560</v>
      </c>
      <c r="NQN332" s="13" t="s">
        <v>560</v>
      </c>
      <c r="NQO332" s="13" t="s">
        <v>560</v>
      </c>
      <c r="NQP332" s="13" t="s">
        <v>560</v>
      </c>
      <c r="NQQ332" s="13" t="s">
        <v>560</v>
      </c>
      <c r="NQR332" s="13" t="s">
        <v>560</v>
      </c>
      <c r="NQS332" s="13" t="s">
        <v>560</v>
      </c>
      <c r="NQT332" s="13" t="s">
        <v>560</v>
      </c>
      <c r="NQU332" s="13" t="s">
        <v>560</v>
      </c>
      <c r="NQV332" s="13" t="s">
        <v>560</v>
      </c>
      <c r="NQW332" s="13" t="s">
        <v>560</v>
      </c>
      <c r="NQX332" s="13" t="s">
        <v>560</v>
      </c>
      <c r="NQY332" s="13" t="s">
        <v>560</v>
      </c>
      <c r="NQZ332" s="13" t="s">
        <v>560</v>
      </c>
      <c r="NRA332" s="13" t="s">
        <v>560</v>
      </c>
      <c r="NRB332" s="13" t="s">
        <v>560</v>
      </c>
      <c r="NRC332" s="13" t="s">
        <v>560</v>
      </c>
      <c r="NRD332" s="13" t="s">
        <v>560</v>
      </c>
      <c r="NRE332" s="13" t="s">
        <v>560</v>
      </c>
      <c r="NRF332" s="13" t="s">
        <v>560</v>
      </c>
      <c r="NRG332" s="13" t="s">
        <v>560</v>
      </c>
      <c r="NRH332" s="13" t="s">
        <v>560</v>
      </c>
      <c r="NRI332" s="13" t="s">
        <v>560</v>
      </c>
      <c r="NRJ332" s="13" t="s">
        <v>560</v>
      </c>
      <c r="NRK332" s="13" t="s">
        <v>560</v>
      </c>
      <c r="NRL332" s="13" t="s">
        <v>560</v>
      </c>
      <c r="NRM332" s="13" t="s">
        <v>560</v>
      </c>
      <c r="NRN332" s="13" t="s">
        <v>560</v>
      </c>
      <c r="NRO332" s="13" t="s">
        <v>560</v>
      </c>
      <c r="NRP332" s="13" t="s">
        <v>560</v>
      </c>
      <c r="NRQ332" s="13" t="s">
        <v>560</v>
      </c>
      <c r="NRR332" s="13" t="s">
        <v>560</v>
      </c>
      <c r="NRS332" s="13" t="s">
        <v>560</v>
      </c>
      <c r="NRT332" s="13" t="s">
        <v>560</v>
      </c>
      <c r="NRU332" s="13" t="s">
        <v>560</v>
      </c>
      <c r="NRV332" s="13" t="s">
        <v>560</v>
      </c>
      <c r="NRW332" s="13" t="s">
        <v>560</v>
      </c>
      <c r="NRX332" s="13" t="s">
        <v>560</v>
      </c>
      <c r="NRY332" s="13" t="s">
        <v>560</v>
      </c>
      <c r="NRZ332" s="13" t="s">
        <v>560</v>
      </c>
      <c r="NSA332" s="13" t="s">
        <v>560</v>
      </c>
      <c r="NSB332" s="13" t="s">
        <v>560</v>
      </c>
      <c r="NSC332" s="13" t="s">
        <v>560</v>
      </c>
      <c r="NSD332" s="13" t="s">
        <v>560</v>
      </c>
      <c r="NSE332" s="13" t="s">
        <v>560</v>
      </c>
      <c r="NSF332" s="13" t="s">
        <v>560</v>
      </c>
      <c r="NSG332" s="13" t="s">
        <v>560</v>
      </c>
      <c r="NSH332" s="13" t="s">
        <v>560</v>
      </c>
      <c r="NSI332" s="13" t="s">
        <v>560</v>
      </c>
      <c r="NSJ332" s="13" t="s">
        <v>560</v>
      </c>
      <c r="NSK332" s="13" t="s">
        <v>560</v>
      </c>
      <c r="NSL332" s="13" t="s">
        <v>560</v>
      </c>
      <c r="NSM332" s="13" t="s">
        <v>560</v>
      </c>
      <c r="NSN332" s="13" t="s">
        <v>560</v>
      </c>
      <c r="NSO332" s="13" t="s">
        <v>560</v>
      </c>
      <c r="NSP332" s="13" t="s">
        <v>560</v>
      </c>
      <c r="NSQ332" s="13" t="s">
        <v>560</v>
      </c>
      <c r="NSR332" s="13" t="s">
        <v>560</v>
      </c>
      <c r="NSS332" s="13" t="s">
        <v>560</v>
      </c>
      <c r="NST332" s="13" t="s">
        <v>560</v>
      </c>
      <c r="NSU332" s="13" t="s">
        <v>560</v>
      </c>
      <c r="NSV332" s="13" t="s">
        <v>560</v>
      </c>
      <c r="NSW332" s="13" t="s">
        <v>560</v>
      </c>
      <c r="NSX332" s="13" t="s">
        <v>560</v>
      </c>
      <c r="NSY332" s="13" t="s">
        <v>560</v>
      </c>
      <c r="NSZ332" s="13" t="s">
        <v>560</v>
      </c>
      <c r="NTA332" s="13" t="s">
        <v>560</v>
      </c>
      <c r="NTB332" s="13" t="s">
        <v>560</v>
      </c>
      <c r="NTC332" s="13" t="s">
        <v>560</v>
      </c>
      <c r="NTD332" s="13" t="s">
        <v>560</v>
      </c>
      <c r="NTE332" s="13" t="s">
        <v>560</v>
      </c>
      <c r="NTF332" s="13" t="s">
        <v>560</v>
      </c>
      <c r="NTG332" s="13" t="s">
        <v>560</v>
      </c>
      <c r="NTH332" s="13" t="s">
        <v>560</v>
      </c>
      <c r="NTI332" s="13" t="s">
        <v>560</v>
      </c>
      <c r="NTJ332" s="13" t="s">
        <v>560</v>
      </c>
      <c r="NTK332" s="13" t="s">
        <v>560</v>
      </c>
      <c r="NTL332" s="13" t="s">
        <v>560</v>
      </c>
      <c r="NTM332" s="13" t="s">
        <v>560</v>
      </c>
      <c r="NTN332" s="13" t="s">
        <v>560</v>
      </c>
      <c r="NTO332" s="13" t="s">
        <v>560</v>
      </c>
      <c r="NTP332" s="13" t="s">
        <v>560</v>
      </c>
      <c r="NTQ332" s="13" t="s">
        <v>560</v>
      </c>
      <c r="NTR332" s="13" t="s">
        <v>560</v>
      </c>
      <c r="NTS332" s="13" t="s">
        <v>560</v>
      </c>
      <c r="NTT332" s="13" t="s">
        <v>560</v>
      </c>
      <c r="NTU332" s="13" t="s">
        <v>560</v>
      </c>
      <c r="NTV332" s="13" t="s">
        <v>560</v>
      </c>
      <c r="NTW332" s="13" t="s">
        <v>560</v>
      </c>
      <c r="NTX332" s="13" t="s">
        <v>560</v>
      </c>
      <c r="NTY332" s="13" t="s">
        <v>560</v>
      </c>
      <c r="NTZ332" s="13" t="s">
        <v>560</v>
      </c>
      <c r="NUA332" s="13" t="s">
        <v>560</v>
      </c>
      <c r="NUB332" s="13" t="s">
        <v>560</v>
      </c>
      <c r="NUC332" s="13" t="s">
        <v>560</v>
      </c>
      <c r="NUD332" s="13" t="s">
        <v>560</v>
      </c>
      <c r="NUE332" s="13" t="s">
        <v>560</v>
      </c>
      <c r="NUF332" s="13" t="s">
        <v>560</v>
      </c>
      <c r="NUG332" s="13" t="s">
        <v>560</v>
      </c>
      <c r="NUH332" s="13" t="s">
        <v>560</v>
      </c>
      <c r="NUI332" s="13" t="s">
        <v>560</v>
      </c>
      <c r="NUJ332" s="13" t="s">
        <v>560</v>
      </c>
      <c r="NUK332" s="13" t="s">
        <v>560</v>
      </c>
      <c r="NUL332" s="13" t="s">
        <v>560</v>
      </c>
      <c r="NUM332" s="13" t="s">
        <v>560</v>
      </c>
      <c r="NUN332" s="13" t="s">
        <v>560</v>
      </c>
      <c r="NUO332" s="13" t="s">
        <v>560</v>
      </c>
      <c r="NUP332" s="13" t="s">
        <v>560</v>
      </c>
      <c r="NUQ332" s="13" t="s">
        <v>560</v>
      </c>
      <c r="NUR332" s="13" t="s">
        <v>560</v>
      </c>
      <c r="NUS332" s="13" t="s">
        <v>560</v>
      </c>
      <c r="NUT332" s="13" t="s">
        <v>560</v>
      </c>
      <c r="NUU332" s="13" t="s">
        <v>560</v>
      </c>
      <c r="NUV332" s="13" t="s">
        <v>560</v>
      </c>
      <c r="NUW332" s="13" t="s">
        <v>560</v>
      </c>
      <c r="NUX332" s="13" t="s">
        <v>560</v>
      </c>
      <c r="NUY332" s="13" t="s">
        <v>560</v>
      </c>
      <c r="NUZ332" s="13" t="s">
        <v>560</v>
      </c>
      <c r="NVA332" s="13" t="s">
        <v>560</v>
      </c>
      <c r="NVB332" s="13" t="s">
        <v>560</v>
      </c>
      <c r="NVC332" s="13" t="s">
        <v>560</v>
      </c>
      <c r="NVD332" s="13" t="s">
        <v>560</v>
      </c>
      <c r="NVE332" s="13" t="s">
        <v>560</v>
      </c>
      <c r="NVF332" s="13" t="s">
        <v>560</v>
      </c>
      <c r="NVG332" s="13" t="s">
        <v>560</v>
      </c>
      <c r="NVH332" s="13" t="s">
        <v>560</v>
      </c>
      <c r="NVI332" s="13" t="s">
        <v>560</v>
      </c>
      <c r="NVJ332" s="13" t="s">
        <v>560</v>
      </c>
      <c r="NVK332" s="13" t="s">
        <v>560</v>
      </c>
      <c r="NVL332" s="13" t="s">
        <v>560</v>
      </c>
      <c r="NVM332" s="13" t="s">
        <v>560</v>
      </c>
      <c r="NVN332" s="13" t="s">
        <v>560</v>
      </c>
      <c r="NVO332" s="13" t="s">
        <v>560</v>
      </c>
      <c r="NVP332" s="13" t="s">
        <v>560</v>
      </c>
      <c r="NVQ332" s="13" t="s">
        <v>560</v>
      </c>
      <c r="NVR332" s="13" t="s">
        <v>560</v>
      </c>
      <c r="NVS332" s="13" t="s">
        <v>560</v>
      </c>
      <c r="NVT332" s="13" t="s">
        <v>560</v>
      </c>
      <c r="NVU332" s="13" t="s">
        <v>560</v>
      </c>
      <c r="NVV332" s="13" t="s">
        <v>560</v>
      </c>
      <c r="NVW332" s="13" t="s">
        <v>560</v>
      </c>
      <c r="NVX332" s="13" t="s">
        <v>560</v>
      </c>
      <c r="NVY332" s="13" t="s">
        <v>560</v>
      </c>
      <c r="NVZ332" s="13" t="s">
        <v>560</v>
      </c>
      <c r="NWA332" s="13" t="s">
        <v>560</v>
      </c>
      <c r="NWB332" s="13" t="s">
        <v>560</v>
      </c>
      <c r="NWC332" s="13" t="s">
        <v>560</v>
      </c>
      <c r="NWD332" s="13" t="s">
        <v>560</v>
      </c>
      <c r="NWE332" s="13" t="s">
        <v>560</v>
      </c>
      <c r="NWF332" s="13" t="s">
        <v>560</v>
      </c>
      <c r="NWG332" s="13" t="s">
        <v>560</v>
      </c>
      <c r="NWH332" s="13" t="s">
        <v>560</v>
      </c>
      <c r="NWI332" s="13" t="s">
        <v>560</v>
      </c>
      <c r="NWJ332" s="13" t="s">
        <v>560</v>
      </c>
      <c r="NWK332" s="13" t="s">
        <v>560</v>
      </c>
      <c r="NWL332" s="13" t="s">
        <v>560</v>
      </c>
      <c r="NWM332" s="13" t="s">
        <v>560</v>
      </c>
      <c r="NWN332" s="13" t="s">
        <v>560</v>
      </c>
      <c r="NWO332" s="13" t="s">
        <v>560</v>
      </c>
      <c r="NWP332" s="13" t="s">
        <v>560</v>
      </c>
      <c r="NWQ332" s="13" t="s">
        <v>560</v>
      </c>
      <c r="NWR332" s="13" t="s">
        <v>560</v>
      </c>
      <c r="NWS332" s="13" t="s">
        <v>560</v>
      </c>
      <c r="NWT332" s="13" t="s">
        <v>560</v>
      </c>
      <c r="NWU332" s="13" t="s">
        <v>560</v>
      </c>
      <c r="NWV332" s="13" t="s">
        <v>560</v>
      </c>
      <c r="NWW332" s="13" t="s">
        <v>560</v>
      </c>
      <c r="NWX332" s="13" t="s">
        <v>560</v>
      </c>
      <c r="NWY332" s="13" t="s">
        <v>560</v>
      </c>
      <c r="NWZ332" s="13" t="s">
        <v>560</v>
      </c>
      <c r="NXA332" s="13" t="s">
        <v>560</v>
      </c>
      <c r="NXB332" s="13" t="s">
        <v>560</v>
      </c>
      <c r="NXC332" s="13" t="s">
        <v>560</v>
      </c>
      <c r="NXD332" s="13" t="s">
        <v>560</v>
      </c>
      <c r="NXE332" s="13" t="s">
        <v>560</v>
      </c>
      <c r="NXF332" s="13" t="s">
        <v>560</v>
      </c>
      <c r="NXG332" s="13" t="s">
        <v>560</v>
      </c>
      <c r="NXH332" s="13" t="s">
        <v>560</v>
      </c>
      <c r="NXI332" s="13" t="s">
        <v>560</v>
      </c>
      <c r="NXJ332" s="13" t="s">
        <v>560</v>
      </c>
      <c r="NXK332" s="13" t="s">
        <v>560</v>
      </c>
      <c r="NXL332" s="13" t="s">
        <v>560</v>
      </c>
      <c r="NXM332" s="13" t="s">
        <v>560</v>
      </c>
      <c r="NXN332" s="13" t="s">
        <v>560</v>
      </c>
      <c r="NXO332" s="13" t="s">
        <v>560</v>
      </c>
      <c r="NXP332" s="13" t="s">
        <v>560</v>
      </c>
      <c r="NXQ332" s="13" t="s">
        <v>560</v>
      </c>
      <c r="NXR332" s="13" t="s">
        <v>560</v>
      </c>
      <c r="NXS332" s="13" t="s">
        <v>560</v>
      </c>
      <c r="NXT332" s="13" t="s">
        <v>560</v>
      </c>
      <c r="NXU332" s="13" t="s">
        <v>560</v>
      </c>
      <c r="NXV332" s="13" t="s">
        <v>560</v>
      </c>
      <c r="NXW332" s="13" t="s">
        <v>560</v>
      </c>
      <c r="NXX332" s="13" t="s">
        <v>560</v>
      </c>
      <c r="NXY332" s="13" t="s">
        <v>560</v>
      </c>
      <c r="NXZ332" s="13" t="s">
        <v>560</v>
      </c>
      <c r="NYA332" s="13" t="s">
        <v>560</v>
      </c>
      <c r="NYB332" s="13" t="s">
        <v>560</v>
      </c>
      <c r="NYC332" s="13" t="s">
        <v>560</v>
      </c>
      <c r="NYD332" s="13" t="s">
        <v>560</v>
      </c>
      <c r="NYE332" s="13" t="s">
        <v>560</v>
      </c>
      <c r="NYF332" s="13" t="s">
        <v>560</v>
      </c>
      <c r="NYG332" s="13" t="s">
        <v>560</v>
      </c>
      <c r="NYH332" s="13" t="s">
        <v>560</v>
      </c>
      <c r="NYI332" s="13" t="s">
        <v>560</v>
      </c>
      <c r="NYJ332" s="13" t="s">
        <v>560</v>
      </c>
      <c r="NYK332" s="13" t="s">
        <v>560</v>
      </c>
      <c r="NYL332" s="13" t="s">
        <v>560</v>
      </c>
      <c r="NYM332" s="13" t="s">
        <v>560</v>
      </c>
      <c r="NYN332" s="13" t="s">
        <v>560</v>
      </c>
      <c r="NYO332" s="13" t="s">
        <v>560</v>
      </c>
      <c r="NYP332" s="13" t="s">
        <v>560</v>
      </c>
      <c r="NYQ332" s="13" t="s">
        <v>560</v>
      </c>
      <c r="NYR332" s="13" t="s">
        <v>560</v>
      </c>
      <c r="NYS332" s="13" t="s">
        <v>560</v>
      </c>
      <c r="NYT332" s="13" t="s">
        <v>560</v>
      </c>
      <c r="NYU332" s="13" t="s">
        <v>560</v>
      </c>
      <c r="NYV332" s="13" t="s">
        <v>560</v>
      </c>
      <c r="NYW332" s="13" t="s">
        <v>560</v>
      </c>
      <c r="NYX332" s="13" t="s">
        <v>560</v>
      </c>
      <c r="NYY332" s="13" t="s">
        <v>560</v>
      </c>
      <c r="NYZ332" s="13" t="s">
        <v>560</v>
      </c>
      <c r="NZA332" s="13" t="s">
        <v>560</v>
      </c>
      <c r="NZB332" s="13" t="s">
        <v>560</v>
      </c>
      <c r="NZC332" s="13" t="s">
        <v>560</v>
      </c>
      <c r="NZD332" s="13" t="s">
        <v>560</v>
      </c>
      <c r="NZE332" s="13" t="s">
        <v>560</v>
      </c>
      <c r="NZF332" s="13" t="s">
        <v>560</v>
      </c>
      <c r="NZG332" s="13" t="s">
        <v>560</v>
      </c>
      <c r="NZH332" s="13" t="s">
        <v>560</v>
      </c>
      <c r="NZI332" s="13" t="s">
        <v>560</v>
      </c>
      <c r="NZJ332" s="13" t="s">
        <v>560</v>
      </c>
      <c r="NZK332" s="13" t="s">
        <v>560</v>
      </c>
      <c r="NZL332" s="13" t="s">
        <v>560</v>
      </c>
      <c r="NZM332" s="13" t="s">
        <v>560</v>
      </c>
      <c r="NZN332" s="13" t="s">
        <v>560</v>
      </c>
      <c r="NZO332" s="13" t="s">
        <v>560</v>
      </c>
      <c r="NZP332" s="13" t="s">
        <v>560</v>
      </c>
      <c r="NZQ332" s="13" t="s">
        <v>560</v>
      </c>
      <c r="NZR332" s="13" t="s">
        <v>560</v>
      </c>
      <c r="NZS332" s="13" t="s">
        <v>560</v>
      </c>
      <c r="NZT332" s="13" t="s">
        <v>560</v>
      </c>
      <c r="NZU332" s="13" t="s">
        <v>560</v>
      </c>
      <c r="NZV332" s="13" t="s">
        <v>560</v>
      </c>
      <c r="NZW332" s="13" t="s">
        <v>560</v>
      </c>
      <c r="NZX332" s="13" t="s">
        <v>560</v>
      </c>
      <c r="NZY332" s="13" t="s">
        <v>560</v>
      </c>
      <c r="NZZ332" s="13" t="s">
        <v>560</v>
      </c>
      <c r="OAA332" s="13" t="s">
        <v>560</v>
      </c>
      <c r="OAB332" s="13" t="s">
        <v>560</v>
      </c>
      <c r="OAC332" s="13" t="s">
        <v>560</v>
      </c>
      <c r="OAD332" s="13" t="s">
        <v>560</v>
      </c>
      <c r="OAE332" s="13" t="s">
        <v>560</v>
      </c>
      <c r="OAF332" s="13" t="s">
        <v>560</v>
      </c>
      <c r="OAG332" s="13" t="s">
        <v>560</v>
      </c>
      <c r="OAH332" s="13" t="s">
        <v>560</v>
      </c>
      <c r="OAI332" s="13" t="s">
        <v>560</v>
      </c>
      <c r="OAJ332" s="13" t="s">
        <v>560</v>
      </c>
      <c r="OAK332" s="13" t="s">
        <v>560</v>
      </c>
      <c r="OAL332" s="13" t="s">
        <v>560</v>
      </c>
      <c r="OAM332" s="13" t="s">
        <v>560</v>
      </c>
      <c r="OAN332" s="13" t="s">
        <v>560</v>
      </c>
      <c r="OAO332" s="13" t="s">
        <v>560</v>
      </c>
      <c r="OAP332" s="13" t="s">
        <v>560</v>
      </c>
      <c r="OAQ332" s="13" t="s">
        <v>560</v>
      </c>
      <c r="OAR332" s="13" t="s">
        <v>560</v>
      </c>
      <c r="OAS332" s="13" t="s">
        <v>560</v>
      </c>
      <c r="OAT332" s="13" t="s">
        <v>560</v>
      </c>
      <c r="OAU332" s="13" t="s">
        <v>560</v>
      </c>
      <c r="OAV332" s="13" t="s">
        <v>560</v>
      </c>
      <c r="OAW332" s="13" t="s">
        <v>560</v>
      </c>
      <c r="OAX332" s="13" t="s">
        <v>560</v>
      </c>
      <c r="OAY332" s="13" t="s">
        <v>560</v>
      </c>
      <c r="OAZ332" s="13" t="s">
        <v>560</v>
      </c>
      <c r="OBA332" s="13" t="s">
        <v>560</v>
      </c>
      <c r="OBB332" s="13" t="s">
        <v>560</v>
      </c>
      <c r="OBC332" s="13" t="s">
        <v>560</v>
      </c>
      <c r="OBD332" s="13" t="s">
        <v>560</v>
      </c>
      <c r="OBE332" s="13" t="s">
        <v>560</v>
      </c>
      <c r="OBF332" s="13" t="s">
        <v>560</v>
      </c>
      <c r="OBG332" s="13" t="s">
        <v>560</v>
      </c>
      <c r="OBH332" s="13" t="s">
        <v>560</v>
      </c>
      <c r="OBI332" s="13" t="s">
        <v>560</v>
      </c>
      <c r="OBJ332" s="13" t="s">
        <v>560</v>
      </c>
      <c r="OBK332" s="13" t="s">
        <v>560</v>
      </c>
      <c r="OBL332" s="13" t="s">
        <v>560</v>
      </c>
      <c r="OBM332" s="13" t="s">
        <v>560</v>
      </c>
      <c r="OBN332" s="13" t="s">
        <v>560</v>
      </c>
      <c r="OBO332" s="13" t="s">
        <v>560</v>
      </c>
      <c r="OBP332" s="13" t="s">
        <v>560</v>
      </c>
      <c r="OBQ332" s="13" t="s">
        <v>560</v>
      </c>
      <c r="OBR332" s="13" t="s">
        <v>560</v>
      </c>
      <c r="OBS332" s="13" t="s">
        <v>560</v>
      </c>
      <c r="OBT332" s="13" t="s">
        <v>560</v>
      </c>
      <c r="OBU332" s="13" t="s">
        <v>560</v>
      </c>
      <c r="OBV332" s="13" t="s">
        <v>560</v>
      </c>
      <c r="OBW332" s="13" t="s">
        <v>560</v>
      </c>
      <c r="OBX332" s="13" t="s">
        <v>560</v>
      </c>
      <c r="OBY332" s="13" t="s">
        <v>560</v>
      </c>
      <c r="OBZ332" s="13" t="s">
        <v>560</v>
      </c>
      <c r="OCA332" s="13" t="s">
        <v>560</v>
      </c>
      <c r="OCB332" s="13" t="s">
        <v>560</v>
      </c>
      <c r="OCC332" s="13" t="s">
        <v>560</v>
      </c>
      <c r="OCD332" s="13" t="s">
        <v>560</v>
      </c>
      <c r="OCE332" s="13" t="s">
        <v>560</v>
      </c>
      <c r="OCF332" s="13" t="s">
        <v>560</v>
      </c>
      <c r="OCG332" s="13" t="s">
        <v>560</v>
      </c>
      <c r="OCH332" s="13" t="s">
        <v>560</v>
      </c>
      <c r="OCI332" s="13" t="s">
        <v>560</v>
      </c>
      <c r="OCJ332" s="13" t="s">
        <v>560</v>
      </c>
      <c r="OCK332" s="13" t="s">
        <v>560</v>
      </c>
      <c r="OCL332" s="13" t="s">
        <v>560</v>
      </c>
      <c r="OCM332" s="13" t="s">
        <v>560</v>
      </c>
      <c r="OCN332" s="13" t="s">
        <v>560</v>
      </c>
      <c r="OCO332" s="13" t="s">
        <v>560</v>
      </c>
      <c r="OCP332" s="13" t="s">
        <v>560</v>
      </c>
      <c r="OCQ332" s="13" t="s">
        <v>560</v>
      </c>
      <c r="OCR332" s="13" t="s">
        <v>560</v>
      </c>
      <c r="OCS332" s="13" t="s">
        <v>560</v>
      </c>
      <c r="OCT332" s="13" t="s">
        <v>560</v>
      </c>
      <c r="OCU332" s="13" t="s">
        <v>560</v>
      </c>
      <c r="OCV332" s="13" t="s">
        <v>560</v>
      </c>
      <c r="OCW332" s="13" t="s">
        <v>560</v>
      </c>
      <c r="OCX332" s="13" t="s">
        <v>560</v>
      </c>
      <c r="OCY332" s="13" t="s">
        <v>560</v>
      </c>
      <c r="OCZ332" s="13" t="s">
        <v>560</v>
      </c>
      <c r="ODA332" s="13" t="s">
        <v>560</v>
      </c>
      <c r="ODB332" s="13" t="s">
        <v>560</v>
      </c>
      <c r="ODC332" s="13" t="s">
        <v>560</v>
      </c>
      <c r="ODD332" s="13" t="s">
        <v>560</v>
      </c>
      <c r="ODE332" s="13" t="s">
        <v>560</v>
      </c>
      <c r="ODF332" s="13" t="s">
        <v>560</v>
      </c>
      <c r="ODG332" s="13" t="s">
        <v>560</v>
      </c>
      <c r="ODH332" s="13" t="s">
        <v>560</v>
      </c>
      <c r="ODI332" s="13" t="s">
        <v>560</v>
      </c>
      <c r="ODJ332" s="13" t="s">
        <v>560</v>
      </c>
      <c r="ODK332" s="13" t="s">
        <v>560</v>
      </c>
      <c r="ODL332" s="13" t="s">
        <v>560</v>
      </c>
      <c r="ODM332" s="13" t="s">
        <v>560</v>
      </c>
      <c r="ODN332" s="13" t="s">
        <v>560</v>
      </c>
      <c r="ODO332" s="13" t="s">
        <v>560</v>
      </c>
      <c r="ODP332" s="13" t="s">
        <v>560</v>
      </c>
      <c r="ODQ332" s="13" t="s">
        <v>560</v>
      </c>
      <c r="ODR332" s="13" t="s">
        <v>560</v>
      </c>
      <c r="ODS332" s="13" t="s">
        <v>560</v>
      </c>
      <c r="ODT332" s="13" t="s">
        <v>560</v>
      </c>
      <c r="ODU332" s="13" t="s">
        <v>560</v>
      </c>
      <c r="ODV332" s="13" t="s">
        <v>560</v>
      </c>
      <c r="ODW332" s="13" t="s">
        <v>560</v>
      </c>
      <c r="ODX332" s="13" t="s">
        <v>560</v>
      </c>
      <c r="ODY332" s="13" t="s">
        <v>560</v>
      </c>
      <c r="ODZ332" s="13" t="s">
        <v>560</v>
      </c>
      <c r="OEA332" s="13" t="s">
        <v>560</v>
      </c>
      <c r="OEB332" s="13" t="s">
        <v>560</v>
      </c>
      <c r="OEC332" s="13" t="s">
        <v>560</v>
      </c>
      <c r="OED332" s="13" t="s">
        <v>560</v>
      </c>
      <c r="OEE332" s="13" t="s">
        <v>560</v>
      </c>
      <c r="OEF332" s="13" t="s">
        <v>560</v>
      </c>
      <c r="OEG332" s="13" t="s">
        <v>560</v>
      </c>
      <c r="OEH332" s="13" t="s">
        <v>560</v>
      </c>
      <c r="OEI332" s="13" t="s">
        <v>560</v>
      </c>
      <c r="OEJ332" s="13" t="s">
        <v>560</v>
      </c>
      <c r="OEK332" s="13" t="s">
        <v>560</v>
      </c>
      <c r="OEL332" s="13" t="s">
        <v>560</v>
      </c>
      <c r="OEM332" s="13" t="s">
        <v>560</v>
      </c>
      <c r="OEN332" s="13" t="s">
        <v>560</v>
      </c>
      <c r="OEO332" s="13" t="s">
        <v>560</v>
      </c>
      <c r="OEP332" s="13" t="s">
        <v>560</v>
      </c>
      <c r="OEQ332" s="13" t="s">
        <v>560</v>
      </c>
      <c r="OER332" s="13" t="s">
        <v>560</v>
      </c>
      <c r="OES332" s="13" t="s">
        <v>560</v>
      </c>
      <c r="OET332" s="13" t="s">
        <v>560</v>
      </c>
      <c r="OEU332" s="13" t="s">
        <v>560</v>
      </c>
      <c r="OEV332" s="13" t="s">
        <v>560</v>
      </c>
      <c r="OEW332" s="13" t="s">
        <v>560</v>
      </c>
      <c r="OEX332" s="13" t="s">
        <v>560</v>
      </c>
      <c r="OEY332" s="13" t="s">
        <v>560</v>
      </c>
      <c r="OEZ332" s="13" t="s">
        <v>560</v>
      </c>
      <c r="OFA332" s="13" t="s">
        <v>560</v>
      </c>
      <c r="OFB332" s="13" t="s">
        <v>560</v>
      </c>
      <c r="OFC332" s="13" t="s">
        <v>560</v>
      </c>
      <c r="OFD332" s="13" t="s">
        <v>560</v>
      </c>
      <c r="OFE332" s="13" t="s">
        <v>560</v>
      </c>
      <c r="OFF332" s="13" t="s">
        <v>560</v>
      </c>
      <c r="OFG332" s="13" t="s">
        <v>560</v>
      </c>
      <c r="OFH332" s="13" t="s">
        <v>560</v>
      </c>
      <c r="OFI332" s="13" t="s">
        <v>560</v>
      </c>
      <c r="OFJ332" s="13" t="s">
        <v>560</v>
      </c>
      <c r="OFK332" s="13" t="s">
        <v>560</v>
      </c>
      <c r="OFL332" s="13" t="s">
        <v>560</v>
      </c>
      <c r="OFM332" s="13" t="s">
        <v>560</v>
      </c>
      <c r="OFN332" s="13" t="s">
        <v>560</v>
      </c>
      <c r="OFO332" s="13" t="s">
        <v>560</v>
      </c>
      <c r="OFP332" s="13" t="s">
        <v>560</v>
      </c>
      <c r="OFQ332" s="13" t="s">
        <v>560</v>
      </c>
      <c r="OFR332" s="13" t="s">
        <v>560</v>
      </c>
      <c r="OFS332" s="13" t="s">
        <v>560</v>
      </c>
      <c r="OFT332" s="13" t="s">
        <v>560</v>
      </c>
      <c r="OFU332" s="13" t="s">
        <v>560</v>
      </c>
      <c r="OFV332" s="13" t="s">
        <v>560</v>
      </c>
      <c r="OFW332" s="13" t="s">
        <v>560</v>
      </c>
      <c r="OFX332" s="13" t="s">
        <v>560</v>
      </c>
      <c r="OFY332" s="13" t="s">
        <v>560</v>
      </c>
      <c r="OFZ332" s="13" t="s">
        <v>560</v>
      </c>
      <c r="OGA332" s="13" t="s">
        <v>560</v>
      </c>
      <c r="OGB332" s="13" t="s">
        <v>560</v>
      </c>
      <c r="OGC332" s="13" t="s">
        <v>560</v>
      </c>
      <c r="OGD332" s="13" t="s">
        <v>560</v>
      </c>
      <c r="OGE332" s="13" t="s">
        <v>560</v>
      </c>
      <c r="OGF332" s="13" t="s">
        <v>560</v>
      </c>
      <c r="OGG332" s="13" t="s">
        <v>560</v>
      </c>
      <c r="OGH332" s="13" t="s">
        <v>560</v>
      </c>
      <c r="OGI332" s="13" t="s">
        <v>560</v>
      </c>
      <c r="OGJ332" s="13" t="s">
        <v>560</v>
      </c>
      <c r="OGK332" s="13" t="s">
        <v>560</v>
      </c>
      <c r="OGL332" s="13" t="s">
        <v>560</v>
      </c>
      <c r="OGM332" s="13" t="s">
        <v>560</v>
      </c>
      <c r="OGN332" s="13" t="s">
        <v>560</v>
      </c>
      <c r="OGO332" s="13" t="s">
        <v>560</v>
      </c>
      <c r="OGP332" s="13" t="s">
        <v>560</v>
      </c>
      <c r="OGQ332" s="13" t="s">
        <v>560</v>
      </c>
      <c r="OGR332" s="13" t="s">
        <v>560</v>
      </c>
      <c r="OGS332" s="13" t="s">
        <v>560</v>
      </c>
      <c r="OGT332" s="13" t="s">
        <v>560</v>
      </c>
      <c r="OGU332" s="13" t="s">
        <v>560</v>
      </c>
      <c r="OGV332" s="13" t="s">
        <v>560</v>
      </c>
      <c r="OGW332" s="13" t="s">
        <v>560</v>
      </c>
      <c r="OGX332" s="13" t="s">
        <v>560</v>
      </c>
      <c r="OGY332" s="13" t="s">
        <v>560</v>
      </c>
      <c r="OGZ332" s="13" t="s">
        <v>560</v>
      </c>
      <c r="OHA332" s="13" t="s">
        <v>560</v>
      </c>
      <c r="OHB332" s="13" t="s">
        <v>560</v>
      </c>
      <c r="OHC332" s="13" t="s">
        <v>560</v>
      </c>
      <c r="OHD332" s="13" t="s">
        <v>560</v>
      </c>
      <c r="OHE332" s="13" t="s">
        <v>560</v>
      </c>
      <c r="OHF332" s="13" t="s">
        <v>560</v>
      </c>
      <c r="OHG332" s="13" t="s">
        <v>560</v>
      </c>
      <c r="OHH332" s="13" t="s">
        <v>560</v>
      </c>
      <c r="OHI332" s="13" t="s">
        <v>560</v>
      </c>
      <c r="OHJ332" s="13" t="s">
        <v>560</v>
      </c>
      <c r="OHK332" s="13" t="s">
        <v>560</v>
      </c>
      <c r="OHL332" s="13" t="s">
        <v>560</v>
      </c>
      <c r="OHM332" s="13" t="s">
        <v>560</v>
      </c>
      <c r="OHN332" s="13" t="s">
        <v>560</v>
      </c>
      <c r="OHO332" s="13" t="s">
        <v>560</v>
      </c>
      <c r="OHP332" s="13" t="s">
        <v>560</v>
      </c>
      <c r="OHQ332" s="13" t="s">
        <v>560</v>
      </c>
      <c r="OHR332" s="13" t="s">
        <v>560</v>
      </c>
      <c r="OHS332" s="13" t="s">
        <v>560</v>
      </c>
      <c r="OHT332" s="13" t="s">
        <v>560</v>
      </c>
      <c r="OHU332" s="13" t="s">
        <v>560</v>
      </c>
      <c r="OHV332" s="13" t="s">
        <v>560</v>
      </c>
      <c r="OHW332" s="13" t="s">
        <v>560</v>
      </c>
      <c r="OHX332" s="13" t="s">
        <v>560</v>
      </c>
      <c r="OHY332" s="13" t="s">
        <v>560</v>
      </c>
      <c r="OHZ332" s="13" t="s">
        <v>560</v>
      </c>
      <c r="OIA332" s="13" t="s">
        <v>560</v>
      </c>
      <c r="OIB332" s="13" t="s">
        <v>560</v>
      </c>
      <c r="OIC332" s="13" t="s">
        <v>560</v>
      </c>
      <c r="OID332" s="13" t="s">
        <v>560</v>
      </c>
      <c r="OIE332" s="13" t="s">
        <v>560</v>
      </c>
      <c r="OIF332" s="13" t="s">
        <v>560</v>
      </c>
      <c r="OIG332" s="13" t="s">
        <v>560</v>
      </c>
      <c r="OIH332" s="13" t="s">
        <v>560</v>
      </c>
      <c r="OII332" s="13" t="s">
        <v>560</v>
      </c>
      <c r="OIJ332" s="13" t="s">
        <v>560</v>
      </c>
      <c r="OIK332" s="13" t="s">
        <v>560</v>
      </c>
      <c r="OIL332" s="13" t="s">
        <v>560</v>
      </c>
      <c r="OIM332" s="13" t="s">
        <v>560</v>
      </c>
      <c r="OIN332" s="13" t="s">
        <v>560</v>
      </c>
      <c r="OIO332" s="13" t="s">
        <v>560</v>
      </c>
      <c r="OIP332" s="13" t="s">
        <v>560</v>
      </c>
      <c r="OIQ332" s="13" t="s">
        <v>560</v>
      </c>
      <c r="OIR332" s="13" t="s">
        <v>560</v>
      </c>
      <c r="OIS332" s="13" t="s">
        <v>560</v>
      </c>
      <c r="OIT332" s="13" t="s">
        <v>560</v>
      </c>
      <c r="OIU332" s="13" t="s">
        <v>560</v>
      </c>
      <c r="OIV332" s="13" t="s">
        <v>560</v>
      </c>
      <c r="OIW332" s="13" t="s">
        <v>560</v>
      </c>
      <c r="OIX332" s="13" t="s">
        <v>560</v>
      </c>
      <c r="OIY332" s="13" t="s">
        <v>560</v>
      </c>
      <c r="OIZ332" s="13" t="s">
        <v>560</v>
      </c>
      <c r="OJA332" s="13" t="s">
        <v>560</v>
      </c>
      <c r="OJB332" s="13" t="s">
        <v>560</v>
      </c>
      <c r="OJC332" s="13" t="s">
        <v>560</v>
      </c>
      <c r="OJD332" s="13" t="s">
        <v>560</v>
      </c>
      <c r="OJE332" s="13" t="s">
        <v>560</v>
      </c>
      <c r="OJF332" s="13" t="s">
        <v>560</v>
      </c>
      <c r="OJG332" s="13" t="s">
        <v>560</v>
      </c>
      <c r="OJH332" s="13" t="s">
        <v>560</v>
      </c>
      <c r="OJI332" s="13" t="s">
        <v>560</v>
      </c>
      <c r="OJJ332" s="13" t="s">
        <v>560</v>
      </c>
      <c r="OJK332" s="13" t="s">
        <v>560</v>
      </c>
      <c r="OJL332" s="13" t="s">
        <v>560</v>
      </c>
      <c r="OJM332" s="13" t="s">
        <v>560</v>
      </c>
      <c r="OJN332" s="13" t="s">
        <v>560</v>
      </c>
      <c r="OJO332" s="13" t="s">
        <v>560</v>
      </c>
      <c r="OJP332" s="13" t="s">
        <v>560</v>
      </c>
      <c r="OJQ332" s="13" t="s">
        <v>560</v>
      </c>
      <c r="OJR332" s="13" t="s">
        <v>560</v>
      </c>
      <c r="OJS332" s="13" t="s">
        <v>560</v>
      </c>
      <c r="OJT332" s="13" t="s">
        <v>560</v>
      </c>
      <c r="OJU332" s="13" t="s">
        <v>560</v>
      </c>
      <c r="OJV332" s="13" t="s">
        <v>560</v>
      </c>
      <c r="OJW332" s="13" t="s">
        <v>560</v>
      </c>
      <c r="OJX332" s="13" t="s">
        <v>560</v>
      </c>
      <c r="OJY332" s="13" t="s">
        <v>560</v>
      </c>
      <c r="OJZ332" s="13" t="s">
        <v>560</v>
      </c>
      <c r="OKA332" s="13" t="s">
        <v>560</v>
      </c>
      <c r="OKB332" s="13" t="s">
        <v>560</v>
      </c>
      <c r="OKC332" s="13" t="s">
        <v>560</v>
      </c>
      <c r="OKD332" s="13" t="s">
        <v>560</v>
      </c>
      <c r="OKE332" s="13" t="s">
        <v>560</v>
      </c>
      <c r="OKF332" s="13" t="s">
        <v>560</v>
      </c>
      <c r="OKG332" s="13" t="s">
        <v>560</v>
      </c>
      <c r="OKH332" s="13" t="s">
        <v>560</v>
      </c>
      <c r="OKI332" s="13" t="s">
        <v>560</v>
      </c>
      <c r="OKJ332" s="13" t="s">
        <v>560</v>
      </c>
      <c r="OKK332" s="13" t="s">
        <v>560</v>
      </c>
      <c r="OKL332" s="13" t="s">
        <v>560</v>
      </c>
      <c r="OKM332" s="13" t="s">
        <v>560</v>
      </c>
      <c r="OKN332" s="13" t="s">
        <v>560</v>
      </c>
      <c r="OKO332" s="13" t="s">
        <v>560</v>
      </c>
      <c r="OKP332" s="13" t="s">
        <v>560</v>
      </c>
      <c r="OKQ332" s="13" t="s">
        <v>560</v>
      </c>
      <c r="OKR332" s="13" t="s">
        <v>560</v>
      </c>
      <c r="OKS332" s="13" t="s">
        <v>560</v>
      </c>
      <c r="OKT332" s="13" t="s">
        <v>560</v>
      </c>
      <c r="OKU332" s="13" t="s">
        <v>560</v>
      </c>
      <c r="OKV332" s="13" t="s">
        <v>560</v>
      </c>
      <c r="OKW332" s="13" t="s">
        <v>560</v>
      </c>
      <c r="OKX332" s="13" t="s">
        <v>560</v>
      </c>
      <c r="OKY332" s="13" t="s">
        <v>560</v>
      </c>
      <c r="OKZ332" s="13" t="s">
        <v>560</v>
      </c>
      <c r="OLA332" s="13" t="s">
        <v>560</v>
      </c>
      <c r="OLB332" s="13" t="s">
        <v>560</v>
      </c>
      <c r="OLC332" s="13" t="s">
        <v>560</v>
      </c>
      <c r="OLD332" s="13" t="s">
        <v>560</v>
      </c>
      <c r="OLE332" s="13" t="s">
        <v>560</v>
      </c>
      <c r="OLF332" s="13" t="s">
        <v>560</v>
      </c>
      <c r="OLG332" s="13" t="s">
        <v>560</v>
      </c>
      <c r="OLH332" s="13" t="s">
        <v>560</v>
      </c>
      <c r="OLI332" s="13" t="s">
        <v>560</v>
      </c>
      <c r="OLJ332" s="13" t="s">
        <v>560</v>
      </c>
      <c r="OLK332" s="13" t="s">
        <v>560</v>
      </c>
      <c r="OLL332" s="13" t="s">
        <v>560</v>
      </c>
      <c r="OLM332" s="13" t="s">
        <v>560</v>
      </c>
      <c r="OLN332" s="13" t="s">
        <v>560</v>
      </c>
      <c r="OLO332" s="13" t="s">
        <v>560</v>
      </c>
      <c r="OLP332" s="13" t="s">
        <v>560</v>
      </c>
      <c r="OLQ332" s="13" t="s">
        <v>560</v>
      </c>
      <c r="OLR332" s="13" t="s">
        <v>560</v>
      </c>
      <c r="OLS332" s="13" t="s">
        <v>560</v>
      </c>
      <c r="OLT332" s="13" t="s">
        <v>560</v>
      </c>
      <c r="OLU332" s="13" t="s">
        <v>560</v>
      </c>
      <c r="OLV332" s="13" t="s">
        <v>560</v>
      </c>
      <c r="OLW332" s="13" t="s">
        <v>560</v>
      </c>
      <c r="OLX332" s="13" t="s">
        <v>560</v>
      </c>
      <c r="OLY332" s="13" t="s">
        <v>560</v>
      </c>
      <c r="OLZ332" s="13" t="s">
        <v>560</v>
      </c>
      <c r="OMA332" s="13" t="s">
        <v>560</v>
      </c>
      <c r="OMB332" s="13" t="s">
        <v>560</v>
      </c>
      <c r="OMC332" s="13" t="s">
        <v>560</v>
      </c>
      <c r="OMD332" s="13" t="s">
        <v>560</v>
      </c>
      <c r="OME332" s="13" t="s">
        <v>560</v>
      </c>
      <c r="OMF332" s="13" t="s">
        <v>560</v>
      </c>
      <c r="OMG332" s="13" t="s">
        <v>560</v>
      </c>
      <c r="OMH332" s="13" t="s">
        <v>560</v>
      </c>
      <c r="OMI332" s="13" t="s">
        <v>560</v>
      </c>
      <c r="OMJ332" s="13" t="s">
        <v>560</v>
      </c>
      <c r="OMK332" s="13" t="s">
        <v>560</v>
      </c>
      <c r="OML332" s="13" t="s">
        <v>560</v>
      </c>
      <c r="OMM332" s="13" t="s">
        <v>560</v>
      </c>
      <c r="OMN332" s="13" t="s">
        <v>560</v>
      </c>
      <c r="OMO332" s="13" t="s">
        <v>560</v>
      </c>
      <c r="OMP332" s="13" t="s">
        <v>560</v>
      </c>
      <c r="OMQ332" s="13" t="s">
        <v>560</v>
      </c>
      <c r="OMR332" s="13" t="s">
        <v>560</v>
      </c>
      <c r="OMS332" s="13" t="s">
        <v>560</v>
      </c>
      <c r="OMT332" s="13" t="s">
        <v>560</v>
      </c>
      <c r="OMU332" s="13" t="s">
        <v>560</v>
      </c>
      <c r="OMV332" s="13" t="s">
        <v>560</v>
      </c>
      <c r="OMW332" s="13" t="s">
        <v>560</v>
      </c>
      <c r="OMX332" s="13" t="s">
        <v>560</v>
      </c>
      <c r="OMY332" s="13" t="s">
        <v>560</v>
      </c>
      <c r="OMZ332" s="13" t="s">
        <v>560</v>
      </c>
      <c r="ONA332" s="13" t="s">
        <v>560</v>
      </c>
      <c r="ONB332" s="13" t="s">
        <v>560</v>
      </c>
      <c r="ONC332" s="13" t="s">
        <v>560</v>
      </c>
      <c r="OND332" s="13" t="s">
        <v>560</v>
      </c>
      <c r="ONE332" s="13" t="s">
        <v>560</v>
      </c>
      <c r="ONF332" s="13" t="s">
        <v>560</v>
      </c>
      <c r="ONG332" s="13" t="s">
        <v>560</v>
      </c>
      <c r="ONH332" s="13" t="s">
        <v>560</v>
      </c>
      <c r="ONI332" s="13" t="s">
        <v>560</v>
      </c>
      <c r="ONJ332" s="13" t="s">
        <v>560</v>
      </c>
      <c r="ONK332" s="13" t="s">
        <v>560</v>
      </c>
      <c r="ONL332" s="13" t="s">
        <v>560</v>
      </c>
      <c r="ONM332" s="13" t="s">
        <v>560</v>
      </c>
      <c r="ONN332" s="13" t="s">
        <v>560</v>
      </c>
      <c r="ONO332" s="13" t="s">
        <v>560</v>
      </c>
      <c r="ONP332" s="13" t="s">
        <v>560</v>
      </c>
      <c r="ONQ332" s="13" t="s">
        <v>560</v>
      </c>
      <c r="ONR332" s="13" t="s">
        <v>560</v>
      </c>
      <c r="ONS332" s="13" t="s">
        <v>560</v>
      </c>
      <c r="ONT332" s="13" t="s">
        <v>560</v>
      </c>
      <c r="ONU332" s="13" t="s">
        <v>560</v>
      </c>
      <c r="ONV332" s="13" t="s">
        <v>560</v>
      </c>
      <c r="ONW332" s="13" t="s">
        <v>560</v>
      </c>
      <c r="ONX332" s="13" t="s">
        <v>560</v>
      </c>
      <c r="ONY332" s="13" t="s">
        <v>560</v>
      </c>
      <c r="ONZ332" s="13" t="s">
        <v>560</v>
      </c>
      <c r="OOA332" s="13" t="s">
        <v>560</v>
      </c>
      <c r="OOB332" s="13" t="s">
        <v>560</v>
      </c>
      <c r="OOC332" s="13" t="s">
        <v>560</v>
      </c>
      <c r="OOD332" s="13" t="s">
        <v>560</v>
      </c>
      <c r="OOE332" s="13" t="s">
        <v>560</v>
      </c>
      <c r="OOF332" s="13" t="s">
        <v>560</v>
      </c>
      <c r="OOG332" s="13" t="s">
        <v>560</v>
      </c>
      <c r="OOH332" s="13" t="s">
        <v>560</v>
      </c>
      <c r="OOI332" s="13" t="s">
        <v>560</v>
      </c>
      <c r="OOJ332" s="13" t="s">
        <v>560</v>
      </c>
      <c r="OOK332" s="13" t="s">
        <v>560</v>
      </c>
      <c r="OOL332" s="13" t="s">
        <v>560</v>
      </c>
      <c r="OOM332" s="13" t="s">
        <v>560</v>
      </c>
      <c r="OON332" s="13" t="s">
        <v>560</v>
      </c>
      <c r="OOO332" s="13" t="s">
        <v>560</v>
      </c>
      <c r="OOP332" s="13" t="s">
        <v>560</v>
      </c>
      <c r="OOQ332" s="13" t="s">
        <v>560</v>
      </c>
      <c r="OOR332" s="13" t="s">
        <v>560</v>
      </c>
      <c r="OOS332" s="13" t="s">
        <v>560</v>
      </c>
      <c r="OOT332" s="13" t="s">
        <v>560</v>
      </c>
      <c r="OOU332" s="13" t="s">
        <v>560</v>
      </c>
      <c r="OOV332" s="13" t="s">
        <v>560</v>
      </c>
      <c r="OOW332" s="13" t="s">
        <v>560</v>
      </c>
      <c r="OOX332" s="13" t="s">
        <v>560</v>
      </c>
      <c r="OOY332" s="13" t="s">
        <v>560</v>
      </c>
      <c r="OOZ332" s="13" t="s">
        <v>560</v>
      </c>
      <c r="OPA332" s="13" t="s">
        <v>560</v>
      </c>
      <c r="OPB332" s="13" t="s">
        <v>560</v>
      </c>
      <c r="OPC332" s="13" t="s">
        <v>560</v>
      </c>
      <c r="OPD332" s="13" t="s">
        <v>560</v>
      </c>
      <c r="OPE332" s="13" t="s">
        <v>560</v>
      </c>
      <c r="OPF332" s="13" t="s">
        <v>560</v>
      </c>
      <c r="OPG332" s="13" t="s">
        <v>560</v>
      </c>
      <c r="OPH332" s="13" t="s">
        <v>560</v>
      </c>
      <c r="OPI332" s="13" t="s">
        <v>560</v>
      </c>
      <c r="OPJ332" s="13" t="s">
        <v>560</v>
      </c>
      <c r="OPK332" s="13" t="s">
        <v>560</v>
      </c>
      <c r="OPL332" s="13" t="s">
        <v>560</v>
      </c>
      <c r="OPM332" s="13" t="s">
        <v>560</v>
      </c>
      <c r="OPN332" s="13" t="s">
        <v>560</v>
      </c>
      <c r="OPO332" s="13" t="s">
        <v>560</v>
      </c>
      <c r="OPP332" s="13" t="s">
        <v>560</v>
      </c>
      <c r="OPQ332" s="13" t="s">
        <v>560</v>
      </c>
      <c r="OPR332" s="13" t="s">
        <v>560</v>
      </c>
      <c r="OPS332" s="13" t="s">
        <v>560</v>
      </c>
      <c r="OPT332" s="13" t="s">
        <v>560</v>
      </c>
      <c r="OPU332" s="13" t="s">
        <v>560</v>
      </c>
      <c r="OPV332" s="13" t="s">
        <v>560</v>
      </c>
      <c r="OPW332" s="13" t="s">
        <v>560</v>
      </c>
      <c r="OPX332" s="13" t="s">
        <v>560</v>
      </c>
      <c r="OPY332" s="13" t="s">
        <v>560</v>
      </c>
      <c r="OPZ332" s="13" t="s">
        <v>560</v>
      </c>
      <c r="OQA332" s="13" t="s">
        <v>560</v>
      </c>
      <c r="OQB332" s="13" t="s">
        <v>560</v>
      </c>
      <c r="OQC332" s="13" t="s">
        <v>560</v>
      </c>
      <c r="OQD332" s="13" t="s">
        <v>560</v>
      </c>
      <c r="OQE332" s="13" t="s">
        <v>560</v>
      </c>
      <c r="OQF332" s="13" t="s">
        <v>560</v>
      </c>
      <c r="OQG332" s="13" t="s">
        <v>560</v>
      </c>
      <c r="OQH332" s="13" t="s">
        <v>560</v>
      </c>
      <c r="OQI332" s="13" t="s">
        <v>560</v>
      </c>
      <c r="OQJ332" s="13" t="s">
        <v>560</v>
      </c>
      <c r="OQK332" s="13" t="s">
        <v>560</v>
      </c>
      <c r="OQL332" s="13" t="s">
        <v>560</v>
      </c>
      <c r="OQM332" s="13" t="s">
        <v>560</v>
      </c>
      <c r="OQN332" s="13" t="s">
        <v>560</v>
      </c>
      <c r="OQO332" s="13" t="s">
        <v>560</v>
      </c>
      <c r="OQP332" s="13" t="s">
        <v>560</v>
      </c>
      <c r="OQQ332" s="13" t="s">
        <v>560</v>
      </c>
      <c r="OQR332" s="13" t="s">
        <v>560</v>
      </c>
      <c r="OQS332" s="13" t="s">
        <v>560</v>
      </c>
      <c r="OQT332" s="13" t="s">
        <v>560</v>
      </c>
      <c r="OQU332" s="13" t="s">
        <v>560</v>
      </c>
      <c r="OQV332" s="13" t="s">
        <v>560</v>
      </c>
      <c r="OQW332" s="13" t="s">
        <v>560</v>
      </c>
      <c r="OQX332" s="13" t="s">
        <v>560</v>
      </c>
      <c r="OQY332" s="13" t="s">
        <v>560</v>
      </c>
      <c r="OQZ332" s="13" t="s">
        <v>560</v>
      </c>
      <c r="ORA332" s="13" t="s">
        <v>560</v>
      </c>
      <c r="ORB332" s="13" t="s">
        <v>560</v>
      </c>
      <c r="ORC332" s="13" t="s">
        <v>560</v>
      </c>
      <c r="ORD332" s="13" t="s">
        <v>560</v>
      </c>
      <c r="ORE332" s="13" t="s">
        <v>560</v>
      </c>
      <c r="ORF332" s="13" t="s">
        <v>560</v>
      </c>
      <c r="ORG332" s="13" t="s">
        <v>560</v>
      </c>
      <c r="ORH332" s="13" t="s">
        <v>560</v>
      </c>
      <c r="ORI332" s="13" t="s">
        <v>560</v>
      </c>
      <c r="ORJ332" s="13" t="s">
        <v>560</v>
      </c>
      <c r="ORK332" s="13" t="s">
        <v>560</v>
      </c>
      <c r="ORL332" s="13" t="s">
        <v>560</v>
      </c>
      <c r="ORM332" s="13" t="s">
        <v>560</v>
      </c>
      <c r="ORN332" s="13" t="s">
        <v>560</v>
      </c>
      <c r="ORO332" s="13" t="s">
        <v>560</v>
      </c>
      <c r="ORP332" s="13" t="s">
        <v>560</v>
      </c>
      <c r="ORQ332" s="13" t="s">
        <v>560</v>
      </c>
      <c r="ORR332" s="13" t="s">
        <v>560</v>
      </c>
      <c r="ORS332" s="13" t="s">
        <v>560</v>
      </c>
      <c r="ORT332" s="13" t="s">
        <v>560</v>
      </c>
      <c r="ORU332" s="13" t="s">
        <v>560</v>
      </c>
      <c r="ORV332" s="13" t="s">
        <v>560</v>
      </c>
      <c r="ORW332" s="13" t="s">
        <v>560</v>
      </c>
      <c r="ORX332" s="13" t="s">
        <v>560</v>
      </c>
      <c r="ORY332" s="13" t="s">
        <v>560</v>
      </c>
      <c r="ORZ332" s="13" t="s">
        <v>560</v>
      </c>
      <c r="OSA332" s="13" t="s">
        <v>560</v>
      </c>
      <c r="OSB332" s="13" t="s">
        <v>560</v>
      </c>
      <c r="OSC332" s="13" t="s">
        <v>560</v>
      </c>
      <c r="OSD332" s="13" t="s">
        <v>560</v>
      </c>
      <c r="OSE332" s="13" t="s">
        <v>560</v>
      </c>
      <c r="OSF332" s="13" t="s">
        <v>560</v>
      </c>
      <c r="OSG332" s="13" t="s">
        <v>560</v>
      </c>
      <c r="OSH332" s="13" t="s">
        <v>560</v>
      </c>
      <c r="OSI332" s="13" t="s">
        <v>560</v>
      </c>
      <c r="OSJ332" s="13" t="s">
        <v>560</v>
      </c>
      <c r="OSK332" s="13" t="s">
        <v>560</v>
      </c>
      <c r="OSL332" s="13" t="s">
        <v>560</v>
      </c>
      <c r="OSM332" s="13" t="s">
        <v>560</v>
      </c>
      <c r="OSN332" s="13" t="s">
        <v>560</v>
      </c>
      <c r="OSO332" s="13" t="s">
        <v>560</v>
      </c>
      <c r="OSP332" s="13" t="s">
        <v>560</v>
      </c>
      <c r="OSQ332" s="13" t="s">
        <v>560</v>
      </c>
      <c r="OSR332" s="13" t="s">
        <v>560</v>
      </c>
      <c r="OSS332" s="13" t="s">
        <v>560</v>
      </c>
      <c r="OST332" s="13" t="s">
        <v>560</v>
      </c>
      <c r="OSU332" s="13" t="s">
        <v>560</v>
      </c>
      <c r="OSV332" s="13" t="s">
        <v>560</v>
      </c>
      <c r="OSW332" s="13" t="s">
        <v>560</v>
      </c>
      <c r="OSX332" s="13" t="s">
        <v>560</v>
      </c>
      <c r="OSY332" s="13" t="s">
        <v>560</v>
      </c>
      <c r="OSZ332" s="13" t="s">
        <v>560</v>
      </c>
      <c r="OTA332" s="13" t="s">
        <v>560</v>
      </c>
      <c r="OTB332" s="13" t="s">
        <v>560</v>
      </c>
      <c r="OTC332" s="13" t="s">
        <v>560</v>
      </c>
      <c r="OTD332" s="13" t="s">
        <v>560</v>
      </c>
      <c r="OTE332" s="13" t="s">
        <v>560</v>
      </c>
      <c r="OTF332" s="13" t="s">
        <v>560</v>
      </c>
      <c r="OTG332" s="13" t="s">
        <v>560</v>
      </c>
      <c r="OTH332" s="13" t="s">
        <v>560</v>
      </c>
      <c r="OTI332" s="13" t="s">
        <v>560</v>
      </c>
      <c r="OTJ332" s="13" t="s">
        <v>560</v>
      </c>
      <c r="OTK332" s="13" t="s">
        <v>560</v>
      </c>
      <c r="OTL332" s="13" t="s">
        <v>560</v>
      </c>
      <c r="OTM332" s="13" t="s">
        <v>560</v>
      </c>
      <c r="OTN332" s="13" t="s">
        <v>560</v>
      </c>
      <c r="OTO332" s="13" t="s">
        <v>560</v>
      </c>
      <c r="OTP332" s="13" t="s">
        <v>560</v>
      </c>
      <c r="OTQ332" s="13" t="s">
        <v>560</v>
      </c>
      <c r="OTR332" s="13" t="s">
        <v>560</v>
      </c>
      <c r="OTS332" s="13" t="s">
        <v>560</v>
      </c>
      <c r="OTT332" s="13" t="s">
        <v>560</v>
      </c>
      <c r="OTU332" s="13" t="s">
        <v>560</v>
      </c>
      <c r="OTV332" s="13" t="s">
        <v>560</v>
      </c>
      <c r="OTW332" s="13" t="s">
        <v>560</v>
      </c>
      <c r="OTX332" s="13" t="s">
        <v>560</v>
      </c>
      <c r="OTY332" s="13" t="s">
        <v>560</v>
      </c>
      <c r="OTZ332" s="13" t="s">
        <v>560</v>
      </c>
      <c r="OUA332" s="13" t="s">
        <v>560</v>
      </c>
      <c r="OUB332" s="13" t="s">
        <v>560</v>
      </c>
      <c r="OUC332" s="13" t="s">
        <v>560</v>
      </c>
      <c r="OUD332" s="13" t="s">
        <v>560</v>
      </c>
      <c r="OUE332" s="13" t="s">
        <v>560</v>
      </c>
      <c r="OUF332" s="13" t="s">
        <v>560</v>
      </c>
      <c r="OUG332" s="13" t="s">
        <v>560</v>
      </c>
      <c r="OUH332" s="13" t="s">
        <v>560</v>
      </c>
      <c r="OUI332" s="13" t="s">
        <v>560</v>
      </c>
      <c r="OUJ332" s="13" t="s">
        <v>560</v>
      </c>
      <c r="OUK332" s="13" t="s">
        <v>560</v>
      </c>
      <c r="OUL332" s="13" t="s">
        <v>560</v>
      </c>
      <c r="OUM332" s="13" t="s">
        <v>560</v>
      </c>
      <c r="OUN332" s="13" t="s">
        <v>560</v>
      </c>
      <c r="OUO332" s="13" t="s">
        <v>560</v>
      </c>
      <c r="OUP332" s="13" t="s">
        <v>560</v>
      </c>
      <c r="OUQ332" s="13" t="s">
        <v>560</v>
      </c>
      <c r="OUR332" s="13" t="s">
        <v>560</v>
      </c>
      <c r="OUS332" s="13" t="s">
        <v>560</v>
      </c>
      <c r="OUT332" s="13" t="s">
        <v>560</v>
      </c>
      <c r="OUU332" s="13" t="s">
        <v>560</v>
      </c>
      <c r="OUV332" s="13" t="s">
        <v>560</v>
      </c>
      <c r="OUW332" s="13" t="s">
        <v>560</v>
      </c>
      <c r="OUX332" s="13" t="s">
        <v>560</v>
      </c>
      <c r="OUY332" s="13" t="s">
        <v>560</v>
      </c>
      <c r="OUZ332" s="13" t="s">
        <v>560</v>
      </c>
      <c r="OVA332" s="13" t="s">
        <v>560</v>
      </c>
      <c r="OVB332" s="13" t="s">
        <v>560</v>
      </c>
      <c r="OVC332" s="13" t="s">
        <v>560</v>
      </c>
      <c r="OVD332" s="13" t="s">
        <v>560</v>
      </c>
      <c r="OVE332" s="13" t="s">
        <v>560</v>
      </c>
      <c r="OVF332" s="13" t="s">
        <v>560</v>
      </c>
      <c r="OVG332" s="13" t="s">
        <v>560</v>
      </c>
      <c r="OVH332" s="13" t="s">
        <v>560</v>
      </c>
      <c r="OVI332" s="13" t="s">
        <v>560</v>
      </c>
      <c r="OVJ332" s="13" t="s">
        <v>560</v>
      </c>
      <c r="OVK332" s="13" t="s">
        <v>560</v>
      </c>
      <c r="OVL332" s="13" t="s">
        <v>560</v>
      </c>
      <c r="OVM332" s="13" t="s">
        <v>560</v>
      </c>
      <c r="OVN332" s="13" t="s">
        <v>560</v>
      </c>
      <c r="OVO332" s="13" t="s">
        <v>560</v>
      </c>
      <c r="OVP332" s="13" t="s">
        <v>560</v>
      </c>
      <c r="OVQ332" s="13" t="s">
        <v>560</v>
      </c>
      <c r="OVR332" s="13" t="s">
        <v>560</v>
      </c>
      <c r="OVS332" s="13" t="s">
        <v>560</v>
      </c>
      <c r="OVT332" s="13" t="s">
        <v>560</v>
      </c>
      <c r="OVU332" s="13" t="s">
        <v>560</v>
      </c>
      <c r="OVV332" s="13" t="s">
        <v>560</v>
      </c>
      <c r="OVW332" s="13" t="s">
        <v>560</v>
      </c>
      <c r="OVX332" s="13" t="s">
        <v>560</v>
      </c>
      <c r="OVY332" s="13" t="s">
        <v>560</v>
      </c>
      <c r="OVZ332" s="13" t="s">
        <v>560</v>
      </c>
      <c r="OWA332" s="13" t="s">
        <v>560</v>
      </c>
      <c r="OWB332" s="13" t="s">
        <v>560</v>
      </c>
      <c r="OWC332" s="13" t="s">
        <v>560</v>
      </c>
      <c r="OWD332" s="13" t="s">
        <v>560</v>
      </c>
      <c r="OWE332" s="13" t="s">
        <v>560</v>
      </c>
      <c r="OWF332" s="13" t="s">
        <v>560</v>
      </c>
      <c r="OWG332" s="13" t="s">
        <v>560</v>
      </c>
      <c r="OWH332" s="13" t="s">
        <v>560</v>
      </c>
      <c r="OWI332" s="13" t="s">
        <v>560</v>
      </c>
      <c r="OWJ332" s="13" t="s">
        <v>560</v>
      </c>
      <c r="OWK332" s="13" t="s">
        <v>560</v>
      </c>
      <c r="OWL332" s="13" t="s">
        <v>560</v>
      </c>
      <c r="OWM332" s="13" t="s">
        <v>560</v>
      </c>
      <c r="OWN332" s="13" t="s">
        <v>560</v>
      </c>
      <c r="OWO332" s="13" t="s">
        <v>560</v>
      </c>
      <c r="OWP332" s="13" t="s">
        <v>560</v>
      </c>
      <c r="OWQ332" s="13" t="s">
        <v>560</v>
      </c>
      <c r="OWR332" s="13" t="s">
        <v>560</v>
      </c>
      <c r="OWS332" s="13" t="s">
        <v>560</v>
      </c>
      <c r="OWT332" s="13" t="s">
        <v>560</v>
      </c>
      <c r="OWU332" s="13" t="s">
        <v>560</v>
      </c>
      <c r="OWV332" s="13" t="s">
        <v>560</v>
      </c>
      <c r="OWW332" s="13" t="s">
        <v>560</v>
      </c>
      <c r="OWX332" s="13" t="s">
        <v>560</v>
      </c>
      <c r="OWY332" s="13" t="s">
        <v>560</v>
      </c>
      <c r="OWZ332" s="13" t="s">
        <v>560</v>
      </c>
      <c r="OXA332" s="13" t="s">
        <v>560</v>
      </c>
      <c r="OXB332" s="13" t="s">
        <v>560</v>
      </c>
      <c r="OXC332" s="13" t="s">
        <v>560</v>
      </c>
      <c r="OXD332" s="13" t="s">
        <v>560</v>
      </c>
      <c r="OXE332" s="13" t="s">
        <v>560</v>
      </c>
      <c r="OXF332" s="13" t="s">
        <v>560</v>
      </c>
      <c r="OXG332" s="13" t="s">
        <v>560</v>
      </c>
      <c r="OXH332" s="13" t="s">
        <v>560</v>
      </c>
      <c r="OXI332" s="13" t="s">
        <v>560</v>
      </c>
      <c r="OXJ332" s="13" t="s">
        <v>560</v>
      </c>
      <c r="OXK332" s="13" t="s">
        <v>560</v>
      </c>
      <c r="OXL332" s="13" t="s">
        <v>560</v>
      </c>
      <c r="OXM332" s="13" t="s">
        <v>560</v>
      </c>
      <c r="OXN332" s="13" t="s">
        <v>560</v>
      </c>
      <c r="OXO332" s="13" t="s">
        <v>560</v>
      </c>
      <c r="OXP332" s="13" t="s">
        <v>560</v>
      </c>
      <c r="OXQ332" s="13" t="s">
        <v>560</v>
      </c>
      <c r="OXR332" s="13" t="s">
        <v>560</v>
      </c>
      <c r="OXS332" s="13" t="s">
        <v>560</v>
      </c>
      <c r="OXT332" s="13" t="s">
        <v>560</v>
      </c>
      <c r="OXU332" s="13" t="s">
        <v>560</v>
      </c>
      <c r="OXV332" s="13" t="s">
        <v>560</v>
      </c>
      <c r="OXW332" s="13" t="s">
        <v>560</v>
      </c>
      <c r="OXX332" s="13" t="s">
        <v>560</v>
      </c>
      <c r="OXY332" s="13" t="s">
        <v>560</v>
      </c>
      <c r="OXZ332" s="13" t="s">
        <v>560</v>
      </c>
      <c r="OYA332" s="13" t="s">
        <v>560</v>
      </c>
      <c r="OYB332" s="13" t="s">
        <v>560</v>
      </c>
      <c r="OYC332" s="13" t="s">
        <v>560</v>
      </c>
      <c r="OYD332" s="13" t="s">
        <v>560</v>
      </c>
      <c r="OYE332" s="13" t="s">
        <v>560</v>
      </c>
      <c r="OYF332" s="13" t="s">
        <v>560</v>
      </c>
      <c r="OYG332" s="13" t="s">
        <v>560</v>
      </c>
      <c r="OYH332" s="13" t="s">
        <v>560</v>
      </c>
      <c r="OYI332" s="13" t="s">
        <v>560</v>
      </c>
      <c r="OYJ332" s="13" t="s">
        <v>560</v>
      </c>
      <c r="OYK332" s="13" t="s">
        <v>560</v>
      </c>
      <c r="OYL332" s="13" t="s">
        <v>560</v>
      </c>
      <c r="OYM332" s="13" t="s">
        <v>560</v>
      </c>
      <c r="OYN332" s="13" t="s">
        <v>560</v>
      </c>
      <c r="OYO332" s="13" t="s">
        <v>560</v>
      </c>
      <c r="OYP332" s="13" t="s">
        <v>560</v>
      </c>
      <c r="OYQ332" s="13" t="s">
        <v>560</v>
      </c>
      <c r="OYR332" s="13" t="s">
        <v>560</v>
      </c>
      <c r="OYS332" s="13" t="s">
        <v>560</v>
      </c>
      <c r="OYT332" s="13" t="s">
        <v>560</v>
      </c>
      <c r="OYU332" s="13" t="s">
        <v>560</v>
      </c>
      <c r="OYV332" s="13" t="s">
        <v>560</v>
      </c>
      <c r="OYW332" s="13" t="s">
        <v>560</v>
      </c>
      <c r="OYX332" s="13" t="s">
        <v>560</v>
      </c>
      <c r="OYY332" s="13" t="s">
        <v>560</v>
      </c>
      <c r="OYZ332" s="13" t="s">
        <v>560</v>
      </c>
      <c r="OZA332" s="13" t="s">
        <v>560</v>
      </c>
      <c r="OZB332" s="13" t="s">
        <v>560</v>
      </c>
      <c r="OZC332" s="13" t="s">
        <v>560</v>
      </c>
      <c r="OZD332" s="13" t="s">
        <v>560</v>
      </c>
      <c r="OZE332" s="13" t="s">
        <v>560</v>
      </c>
      <c r="OZF332" s="13" t="s">
        <v>560</v>
      </c>
      <c r="OZG332" s="13" t="s">
        <v>560</v>
      </c>
      <c r="OZH332" s="13" t="s">
        <v>560</v>
      </c>
      <c r="OZI332" s="13" t="s">
        <v>560</v>
      </c>
      <c r="OZJ332" s="13" t="s">
        <v>560</v>
      </c>
      <c r="OZK332" s="13" t="s">
        <v>560</v>
      </c>
      <c r="OZL332" s="13" t="s">
        <v>560</v>
      </c>
      <c r="OZM332" s="13" t="s">
        <v>560</v>
      </c>
      <c r="OZN332" s="13" t="s">
        <v>560</v>
      </c>
      <c r="OZO332" s="13" t="s">
        <v>560</v>
      </c>
      <c r="OZP332" s="13" t="s">
        <v>560</v>
      </c>
      <c r="OZQ332" s="13" t="s">
        <v>560</v>
      </c>
      <c r="OZR332" s="13" t="s">
        <v>560</v>
      </c>
      <c r="OZS332" s="13" t="s">
        <v>560</v>
      </c>
      <c r="OZT332" s="13" t="s">
        <v>560</v>
      </c>
      <c r="OZU332" s="13" t="s">
        <v>560</v>
      </c>
      <c r="OZV332" s="13" t="s">
        <v>560</v>
      </c>
      <c r="OZW332" s="13" t="s">
        <v>560</v>
      </c>
      <c r="OZX332" s="13" t="s">
        <v>560</v>
      </c>
      <c r="OZY332" s="13" t="s">
        <v>560</v>
      </c>
      <c r="OZZ332" s="13" t="s">
        <v>560</v>
      </c>
      <c r="PAA332" s="13" t="s">
        <v>560</v>
      </c>
      <c r="PAB332" s="13" t="s">
        <v>560</v>
      </c>
      <c r="PAC332" s="13" t="s">
        <v>560</v>
      </c>
      <c r="PAD332" s="13" t="s">
        <v>560</v>
      </c>
      <c r="PAE332" s="13" t="s">
        <v>560</v>
      </c>
      <c r="PAF332" s="13" t="s">
        <v>560</v>
      </c>
      <c r="PAG332" s="13" t="s">
        <v>560</v>
      </c>
      <c r="PAH332" s="13" t="s">
        <v>560</v>
      </c>
      <c r="PAI332" s="13" t="s">
        <v>560</v>
      </c>
      <c r="PAJ332" s="13" t="s">
        <v>560</v>
      </c>
      <c r="PAK332" s="13" t="s">
        <v>560</v>
      </c>
      <c r="PAL332" s="13" t="s">
        <v>560</v>
      </c>
      <c r="PAM332" s="13" t="s">
        <v>560</v>
      </c>
      <c r="PAN332" s="13" t="s">
        <v>560</v>
      </c>
      <c r="PAO332" s="13" t="s">
        <v>560</v>
      </c>
      <c r="PAP332" s="13" t="s">
        <v>560</v>
      </c>
      <c r="PAQ332" s="13" t="s">
        <v>560</v>
      </c>
      <c r="PAR332" s="13" t="s">
        <v>560</v>
      </c>
      <c r="PAS332" s="13" t="s">
        <v>560</v>
      </c>
      <c r="PAT332" s="13" t="s">
        <v>560</v>
      </c>
      <c r="PAU332" s="13" t="s">
        <v>560</v>
      </c>
      <c r="PAV332" s="13" t="s">
        <v>560</v>
      </c>
      <c r="PAW332" s="13" t="s">
        <v>560</v>
      </c>
      <c r="PAX332" s="13" t="s">
        <v>560</v>
      </c>
      <c r="PAY332" s="13" t="s">
        <v>560</v>
      </c>
      <c r="PAZ332" s="13" t="s">
        <v>560</v>
      </c>
      <c r="PBA332" s="13" t="s">
        <v>560</v>
      </c>
      <c r="PBB332" s="13" t="s">
        <v>560</v>
      </c>
      <c r="PBC332" s="13" t="s">
        <v>560</v>
      </c>
      <c r="PBD332" s="13" t="s">
        <v>560</v>
      </c>
      <c r="PBE332" s="13" t="s">
        <v>560</v>
      </c>
      <c r="PBF332" s="13" t="s">
        <v>560</v>
      </c>
      <c r="PBG332" s="13" t="s">
        <v>560</v>
      </c>
      <c r="PBH332" s="13" t="s">
        <v>560</v>
      </c>
      <c r="PBI332" s="13" t="s">
        <v>560</v>
      </c>
      <c r="PBJ332" s="13" t="s">
        <v>560</v>
      </c>
      <c r="PBK332" s="13" t="s">
        <v>560</v>
      </c>
      <c r="PBL332" s="13" t="s">
        <v>560</v>
      </c>
      <c r="PBM332" s="13" t="s">
        <v>560</v>
      </c>
      <c r="PBN332" s="13" t="s">
        <v>560</v>
      </c>
      <c r="PBO332" s="13" t="s">
        <v>560</v>
      </c>
      <c r="PBP332" s="13" t="s">
        <v>560</v>
      </c>
      <c r="PBQ332" s="13" t="s">
        <v>560</v>
      </c>
      <c r="PBR332" s="13" t="s">
        <v>560</v>
      </c>
      <c r="PBS332" s="13" t="s">
        <v>560</v>
      </c>
      <c r="PBT332" s="13" t="s">
        <v>560</v>
      </c>
      <c r="PBU332" s="13" t="s">
        <v>560</v>
      </c>
      <c r="PBV332" s="13" t="s">
        <v>560</v>
      </c>
      <c r="PBW332" s="13" t="s">
        <v>560</v>
      </c>
      <c r="PBX332" s="13" t="s">
        <v>560</v>
      </c>
      <c r="PBY332" s="13" t="s">
        <v>560</v>
      </c>
      <c r="PBZ332" s="13" t="s">
        <v>560</v>
      </c>
      <c r="PCA332" s="13" t="s">
        <v>560</v>
      </c>
      <c r="PCB332" s="13" t="s">
        <v>560</v>
      </c>
      <c r="PCC332" s="13" t="s">
        <v>560</v>
      </c>
      <c r="PCD332" s="13" t="s">
        <v>560</v>
      </c>
      <c r="PCE332" s="13" t="s">
        <v>560</v>
      </c>
      <c r="PCF332" s="13" t="s">
        <v>560</v>
      </c>
      <c r="PCG332" s="13" t="s">
        <v>560</v>
      </c>
      <c r="PCH332" s="13" t="s">
        <v>560</v>
      </c>
      <c r="PCI332" s="13" t="s">
        <v>560</v>
      </c>
      <c r="PCJ332" s="13" t="s">
        <v>560</v>
      </c>
      <c r="PCK332" s="13" t="s">
        <v>560</v>
      </c>
      <c r="PCL332" s="13" t="s">
        <v>560</v>
      </c>
      <c r="PCM332" s="13" t="s">
        <v>560</v>
      </c>
      <c r="PCN332" s="13" t="s">
        <v>560</v>
      </c>
      <c r="PCO332" s="13" t="s">
        <v>560</v>
      </c>
      <c r="PCP332" s="13" t="s">
        <v>560</v>
      </c>
      <c r="PCQ332" s="13" t="s">
        <v>560</v>
      </c>
      <c r="PCR332" s="13" t="s">
        <v>560</v>
      </c>
      <c r="PCS332" s="13" t="s">
        <v>560</v>
      </c>
      <c r="PCT332" s="13" t="s">
        <v>560</v>
      </c>
      <c r="PCU332" s="13" t="s">
        <v>560</v>
      </c>
      <c r="PCV332" s="13" t="s">
        <v>560</v>
      </c>
      <c r="PCW332" s="13" t="s">
        <v>560</v>
      </c>
      <c r="PCX332" s="13" t="s">
        <v>560</v>
      </c>
      <c r="PCY332" s="13" t="s">
        <v>560</v>
      </c>
      <c r="PCZ332" s="13" t="s">
        <v>560</v>
      </c>
      <c r="PDA332" s="13" t="s">
        <v>560</v>
      </c>
      <c r="PDB332" s="13" t="s">
        <v>560</v>
      </c>
      <c r="PDC332" s="13" t="s">
        <v>560</v>
      </c>
      <c r="PDD332" s="13" t="s">
        <v>560</v>
      </c>
      <c r="PDE332" s="13" t="s">
        <v>560</v>
      </c>
      <c r="PDF332" s="13" t="s">
        <v>560</v>
      </c>
      <c r="PDG332" s="13" t="s">
        <v>560</v>
      </c>
      <c r="PDH332" s="13" t="s">
        <v>560</v>
      </c>
      <c r="PDI332" s="13" t="s">
        <v>560</v>
      </c>
      <c r="PDJ332" s="13" t="s">
        <v>560</v>
      </c>
      <c r="PDK332" s="13" t="s">
        <v>560</v>
      </c>
      <c r="PDL332" s="13" t="s">
        <v>560</v>
      </c>
      <c r="PDM332" s="13" t="s">
        <v>560</v>
      </c>
      <c r="PDN332" s="13" t="s">
        <v>560</v>
      </c>
      <c r="PDO332" s="13" t="s">
        <v>560</v>
      </c>
      <c r="PDP332" s="13" t="s">
        <v>560</v>
      </c>
      <c r="PDQ332" s="13" t="s">
        <v>560</v>
      </c>
      <c r="PDR332" s="13" t="s">
        <v>560</v>
      </c>
      <c r="PDS332" s="13" t="s">
        <v>560</v>
      </c>
      <c r="PDT332" s="13" t="s">
        <v>560</v>
      </c>
      <c r="PDU332" s="13" t="s">
        <v>560</v>
      </c>
      <c r="PDV332" s="13" t="s">
        <v>560</v>
      </c>
      <c r="PDW332" s="13" t="s">
        <v>560</v>
      </c>
      <c r="PDX332" s="13" t="s">
        <v>560</v>
      </c>
      <c r="PDY332" s="13" t="s">
        <v>560</v>
      </c>
      <c r="PDZ332" s="13" t="s">
        <v>560</v>
      </c>
      <c r="PEA332" s="13" t="s">
        <v>560</v>
      </c>
      <c r="PEB332" s="13" t="s">
        <v>560</v>
      </c>
      <c r="PEC332" s="13" t="s">
        <v>560</v>
      </c>
      <c r="PED332" s="13" t="s">
        <v>560</v>
      </c>
      <c r="PEE332" s="13" t="s">
        <v>560</v>
      </c>
      <c r="PEF332" s="13" t="s">
        <v>560</v>
      </c>
      <c r="PEG332" s="13" t="s">
        <v>560</v>
      </c>
      <c r="PEH332" s="13" t="s">
        <v>560</v>
      </c>
      <c r="PEI332" s="13" t="s">
        <v>560</v>
      </c>
      <c r="PEJ332" s="13" t="s">
        <v>560</v>
      </c>
      <c r="PEK332" s="13" t="s">
        <v>560</v>
      </c>
      <c r="PEL332" s="13" t="s">
        <v>560</v>
      </c>
      <c r="PEM332" s="13" t="s">
        <v>560</v>
      </c>
      <c r="PEN332" s="13" t="s">
        <v>560</v>
      </c>
      <c r="PEO332" s="13" t="s">
        <v>560</v>
      </c>
      <c r="PEP332" s="13" t="s">
        <v>560</v>
      </c>
      <c r="PEQ332" s="13" t="s">
        <v>560</v>
      </c>
      <c r="PER332" s="13" t="s">
        <v>560</v>
      </c>
      <c r="PES332" s="13" t="s">
        <v>560</v>
      </c>
      <c r="PET332" s="13" t="s">
        <v>560</v>
      </c>
      <c r="PEU332" s="13" t="s">
        <v>560</v>
      </c>
      <c r="PEV332" s="13" t="s">
        <v>560</v>
      </c>
      <c r="PEW332" s="13" t="s">
        <v>560</v>
      </c>
      <c r="PEX332" s="13" t="s">
        <v>560</v>
      </c>
      <c r="PEY332" s="13" t="s">
        <v>560</v>
      </c>
      <c r="PEZ332" s="13" t="s">
        <v>560</v>
      </c>
      <c r="PFA332" s="13" t="s">
        <v>560</v>
      </c>
      <c r="PFB332" s="13" t="s">
        <v>560</v>
      </c>
      <c r="PFC332" s="13" t="s">
        <v>560</v>
      </c>
      <c r="PFD332" s="13" t="s">
        <v>560</v>
      </c>
      <c r="PFE332" s="13" t="s">
        <v>560</v>
      </c>
      <c r="PFF332" s="13" t="s">
        <v>560</v>
      </c>
      <c r="PFG332" s="13" t="s">
        <v>560</v>
      </c>
      <c r="PFH332" s="13" t="s">
        <v>560</v>
      </c>
      <c r="PFI332" s="13" t="s">
        <v>560</v>
      </c>
      <c r="PFJ332" s="13" t="s">
        <v>560</v>
      </c>
      <c r="PFK332" s="13" t="s">
        <v>560</v>
      </c>
      <c r="PFL332" s="13" t="s">
        <v>560</v>
      </c>
      <c r="PFM332" s="13" t="s">
        <v>560</v>
      </c>
      <c r="PFN332" s="13" t="s">
        <v>560</v>
      </c>
      <c r="PFO332" s="13" t="s">
        <v>560</v>
      </c>
      <c r="PFP332" s="13" t="s">
        <v>560</v>
      </c>
      <c r="PFQ332" s="13" t="s">
        <v>560</v>
      </c>
      <c r="PFR332" s="13" t="s">
        <v>560</v>
      </c>
      <c r="PFS332" s="13" t="s">
        <v>560</v>
      </c>
      <c r="PFT332" s="13" t="s">
        <v>560</v>
      </c>
      <c r="PFU332" s="13" t="s">
        <v>560</v>
      </c>
      <c r="PFV332" s="13" t="s">
        <v>560</v>
      </c>
      <c r="PFW332" s="13" t="s">
        <v>560</v>
      </c>
      <c r="PFX332" s="13" t="s">
        <v>560</v>
      </c>
      <c r="PFY332" s="13" t="s">
        <v>560</v>
      </c>
      <c r="PFZ332" s="13" t="s">
        <v>560</v>
      </c>
      <c r="PGA332" s="13" t="s">
        <v>560</v>
      </c>
      <c r="PGB332" s="13" t="s">
        <v>560</v>
      </c>
      <c r="PGC332" s="13" t="s">
        <v>560</v>
      </c>
      <c r="PGD332" s="13" t="s">
        <v>560</v>
      </c>
      <c r="PGE332" s="13" t="s">
        <v>560</v>
      </c>
      <c r="PGF332" s="13" t="s">
        <v>560</v>
      </c>
      <c r="PGG332" s="13" t="s">
        <v>560</v>
      </c>
      <c r="PGH332" s="13" t="s">
        <v>560</v>
      </c>
      <c r="PGI332" s="13" t="s">
        <v>560</v>
      </c>
      <c r="PGJ332" s="13" t="s">
        <v>560</v>
      </c>
      <c r="PGK332" s="13" t="s">
        <v>560</v>
      </c>
      <c r="PGL332" s="13" t="s">
        <v>560</v>
      </c>
      <c r="PGM332" s="13" t="s">
        <v>560</v>
      </c>
      <c r="PGN332" s="13" t="s">
        <v>560</v>
      </c>
      <c r="PGO332" s="13" t="s">
        <v>560</v>
      </c>
      <c r="PGP332" s="13" t="s">
        <v>560</v>
      </c>
      <c r="PGQ332" s="13" t="s">
        <v>560</v>
      </c>
      <c r="PGR332" s="13" t="s">
        <v>560</v>
      </c>
      <c r="PGS332" s="13" t="s">
        <v>560</v>
      </c>
      <c r="PGT332" s="13" t="s">
        <v>560</v>
      </c>
      <c r="PGU332" s="13" t="s">
        <v>560</v>
      </c>
      <c r="PGV332" s="13" t="s">
        <v>560</v>
      </c>
      <c r="PGW332" s="13" t="s">
        <v>560</v>
      </c>
      <c r="PGX332" s="13" t="s">
        <v>560</v>
      </c>
      <c r="PGY332" s="13" t="s">
        <v>560</v>
      </c>
      <c r="PGZ332" s="13" t="s">
        <v>560</v>
      </c>
      <c r="PHA332" s="13" t="s">
        <v>560</v>
      </c>
      <c r="PHB332" s="13" t="s">
        <v>560</v>
      </c>
      <c r="PHC332" s="13" t="s">
        <v>560</v>
      </c>
      <c r="PHD332" s="13" t="s">
        <v>560</v>
      </c>
      <c r="PHE332" s="13" t="s">
        <v>560</v>
      </c>
      <c r="PHF332" s="13" t="s">
        <v>560</v>
      </c>
      <c r="PHG332" s="13" t="s">
        <v>560</v>
      </c>
      <c r="PHH332" s="13" t="s">
        <v>560</v>
      </c>
      <c r="PHI332" s="13" t="s">
        <v>560</v>
      </c>
      <c r="PHJ332" s="13" t="s">
        <v>560</v>
      </c>
      <c r="PHK332" s="13" t="s">
        <v>560</v>
      </c>
      <c r="PHL332" s="13" t="s">
        <v>560</v>
      </c>
      <c r="PHM332" s="13" t="s">
        <v>560</v>
      </c>
      <c r="PHN332" s="13" t="s">
        <v>560</v>
      </c>
      <c r="PHO332" s="13" t="s">
        <v>560</v>
      </c>
      <c r="PHP332" s="13" t="s">
        <v>560</v>
      </c>
      <c r="PHQ332" s="13" t="s">
        <v>560</v>
      </c>
      <c r="PHR332" s="13" t="s">
        <v>560</v>
      </c>
      <c r="PHS332" s="13" t="s">
        <v>560</v>
      </c>
      <c r="PHT332" s="13" t="s">
        <v>560</v>
      </c>
      <c r="PHU332" s="13" t="s">
        <v>560</v>
      </c>
      <c r="PHV332" s="13" t="s">
        <v>560</v>
      </c>
      <c r="PHW332" s="13" t="s">
        <v>560</v>
      </c>
      <c r="PHX332" s="13" t="s">
        <v>560</v>
      </c>
      <c r="PHY332" s="13" t="s">
        <v>560</v>
      </c>
      <c r="PHZ332" s="13" t="s">
        <v>560</v>
      </c>
      <c r="PIA332" s="13" t="s">
        <v>560</v>
      </c>
      <c r="PIB332" s="13" t="s">
        <v>560</v>
      </c>
      <c r="PIC332" s="13" t="s">
        <v>560</v>
      </c>
      <c r="PID332" s="13" t="s">
        <v>560</v>
      </c>
      <c r="PIE332" s="13" t="s">
        <v>560</v>
      </c>
      <c r="PIF332" s="13" t="s">
        <v>560</v>
      </c>
      <c r="PIG332" s="13" t="s">
        <v>560</v>
      </c>
      <c r="PIH332" s="13" t="s">
        <v>560</v>
      </c>
      <c r="PII332" s="13" t="s">
        <v>560</v>
      </c>
      <c r="PIJ332" s="13" t="s">
        <v>560</v>
      </c>
      <c r="PIK332" s="13" t="s">
        <v>560</v>
      </c>
      <c r="PIL332" s="13" t="s">
        <v>560</v>
      </c>
      <c r="PIM332" s="13" t="s">
        <v>560</v>
      </c>
      <c r="PIN332" s="13" t="s">
        <v>560</v>
      </c>
      <c r="PIO332" s="13" t="s">
        <v>560</v>
      </c>
      <c r="PIP332" s="13" t="s">
        <v>560</v>
      </c>
      <c r="PIQ332" s="13" t="s">
        <v>560</v>
      </c>
      <c r="PIR332" s="13" t="s">
        <v>560</v>
      </c>
      <c r="PIS332" s="13" t="s">
        <v>560</v>
      </c>
      <c r="PIT332" s="13" t="s">
        <v>560</v>
      </c>
      <c r="PIU332" s="13" t="s">
        <v>560</v>
      </c>
      <c r="PIV332" s="13" t="s">
        <v>560</v>
      </c>
      <c r="PIW332" s="13" t="s">
        <v>560</v>
      </c>
      <c r="PIX332" s="13" t="s">
        <v>560</v>
      </c>
      <c r="PIY332" s="13" t="s">
        <v>560</v>
      </c>
      <c r="PIZ332" s="13" t="s">
        <v>560</v>
      </c>
      <c r="PJA332" s="13" t="s">
        <v>560</v>
      </c>
      <c r="PJB332" s="13" t="s">
        <v>560</v>
      </c>
      <c r="PJC332" s="13" t="s">
        <v>560</v>
      </c>
      <c r="PJD332" s="13" t="s">
        <v>560</v>
      </c>
      <c r="PJE332" s="13" t="s">
        <v>560</v>
      </c>
      <c r="PJF332" s="13" t="s">
        <v>560</v>
      </c>
      <c r="PJG332" s="13" t="s">
        <v>560</v>
      </c>
      <c r="PJH332" s="13" t="s">
        <v>560</v>
      </c>
      <c r="PJI332" s="13" t="s">
        <v>560</v>
      </c>
      <c r="PJJ332" s="13" t="s">
        <v>560</v>
      </c>
      <c r="PJK332" s="13" t="s">
        <v>560</v>
      </c>
      <c r="PJL332" s="13" t="s">
        <v>560</v>
      </c>
      <c r="PJM332" s="13" t="s">
        <v>560</v>
      </c>
      <c r="PJN332" s="13" t="s">
        <v>560</v>
      </c>
      <c r="PJO332" s="13" t="s">
        <v>560</v>
      </c>
      <c r="PJP332" s="13" t="s">
        <v>560</v>
      </c>
      <c r="PJQ332" s="13" t="s">
        <v>560</v>
      </c>
      <c r="PJR332" s="13" t="s">
        <v>560</v>
      </c>
      <c r="PJS332" s="13" t="s">
        <v>560</v>
      </c>
      <c r="PJT332" s="13" t="s">
        <v>560</v>
      </c>
      <c r="PJU332" s="13" t="s">
        <v>560</v>
      </c>
      <c r="PJV332" s="13" t="s">
        <v>560</v>
      </c>
      <c r="PJW332" s="13" t="s">
        <v>560</v>
      </c>
      <c r="PJX332" s="13" t="s">
        <v>560</v>
      </c>
      <c r="PJY332" s="13" t="s">
        <v>560</v>
      </c>
      <c r="PJZ332" s="13" t="s">
        <v>560</v>
      </c>
      <c r="PKA332" s="13" t="s">
        <v>560</v>
      </c>
      <c r="PKB332" s="13" t="s">
        <v>560</v>
      </c>
      <c r="PKC332" s="13" t="s">
        <v>560</v>
      </c>
      <c r="PKD332" s="13" t="s">
        <v>560</v>
      </c>
      <c r="PKE332" s="13" t="s">
        <v>560</v>
      </c>
      <c r="PKF332" s="13" t="s">
        <v>560</v>
      </c>
      <c r="PKG332" s="13" t="s">
        <v>560</v>
      </c>
      <c r="PKH332" s="13" t="s">
        <v>560</v>
      </c>
      <c r="PKI332" s="13" t="s">
        <v>560</v>
      </c>
      <c r="PKJ332" s="13" t="s">
        <v>560</v>
      </c>
      <c r="PKK332" s="13" t="s">
        <v>560</v>
      </c>
      <c r="PKL332" s="13" t="s">
        <v>560</v>
      </c>
      <c r="PKM332" s="13" t="s">
        <v>560</v>
      </c>
      <c r="PKN332" s="13" t="s">
        <v>560</v>
      </c>
      <c r="PKO332" s="13" t="s">
        <v>560</v>
      </c>
      <c r="PKP332" s="13" t="s">
        <v>560</v>
      </c>
      <c r="PKQ332" s="13" t="s">
        <v>560</v>
      </c>
      <c r="PKR332" s="13" t="s">
        <v>560</v>
      </c>
      <c r="PKS332" s="13" t="s">
        <v>560</v>
      </c>
      <c r="PKT332" s="13" t="s">
        <v>560</v>
      </c>
      <c r="PKU332" s="13" t="s">
        <v>560</v>
      </c>
      <c r="PKV332" s="13" t="s">
        <v>560</v>
      </c>
      <c r="PKW332" s="13" t="s">
        <v>560</v>
      </c>
      <c r="PKX332" s="13" t="s">
        <v>560</v>
      </c>
      <c r="PKY332" s="13" t="s">
        <v>560</v>
      </c>
      <c r="PKZ332" s="13" t="s">
        <v>560</v>
      </c>
      <c r="PLA332" s="13" t="s">
        <v>560</v>
      </c>
      <c r="PLB332" s="13" t="s">
        <v>560</v>
      </c>
      <c r="PLC332" s="13" t="s">
        <v>560</v>
      </c>
      <c r="PLD332" s="13" t="s">
        <v>560</v>
      </c>
      <c r="PLE332" s="13" t="s">
        <v>560</v>
      </c>
      <c r="PLF332" s="13" t="s">
        <v>560</v>
      </c>
      <c r="PLG332" s="13" t="s">
        <v>560</v>
      </c>
      <c r="PLH332" s="13" t="s">
        <v>560</v>
      </c>
      <c r="PLI332" s="13" t="s">
        <v>560</v>
      </c>
      <c r="PLJ332" s="13" t="s">
        <v>560</v>
      </c>
      <c r="PLK332" s="13" t="s">
        <v>560</v>
      </c>
      <c r="PLL332" s="13" t="s">
        <v>560</v>
      </c>
      <c r="PLM332" s="13" t="s">
        <v>560</v>
      </c>
      <c r="PLN332" s="13" t="s">
        <v>560</v>
      </c>
      <c r="PLO332" s="13" t="s">
        <v>560</v>
      </c>
      <c r="PLP332" s="13" t="s">
        <v>560</v>
      </c>
      <c r="PLQ332" s="13" t="s">
        <v>560</v>
      </c>
      <c r="PLR332" s="13" t="s">
        <v>560</v>
      </c>
      <c r="PLS332" s="13" t="s">
        <v>560</v>
      </c>
      <c r="PLT332" s="13" t="s">
        <v>560</v>
      </c>
      <c r="PLU332" s="13" t="s">
        <v>560</v>
      </c>
      <c r="PLV332" s="13" t="s">
        <v>560</v>
      </c>
      <c r="PLW332" s="13" t="s">
        <v>560</v>
      </c>
      <c r="PLX332" s="13" t="s">
        <v>560</v>
      </c>
      <c r="PLY332" s="13" t="s">
        <v>560</v>
      </c>
      <c r="PLZ332" s="13" t="s">
        <v>560</v>
      </c>
      <c r="PMA332" s="13" t="s">
        <v>560</v>
      </c>
      <c r="PMB332" s="13" t="s">
        <v>560</v>
      </c>
      <c r="PMC332" s="13" t="s">
        <v>560</v>
      </c>
      <c r="PMD332" s="13" t="s">
        <v>560</v>
      </c>
      <c r="PME332" s="13" t="s">
        <v>560</v>
      </c>
      <c r="PMF332" s="13" t="s">
        <v>560</v>
      </c>
      <c r="PMG332" s="13" t="s">
        <v>560</v>
      </c>
      <c r="PMH332" s="13" t="s">
        <v>560</v>
      </c>
      <c r="PMI332" s="13" t="s">
        <v>560</v>
      </c>
      <c r="PMJ332" s="13" t="s">
        <v>560</v>
      </c>
      <c r="PMK332" s="13" t="s">
        <v>560</v>
      </c>
      <c r="PML332" s="13" t="s">
        <v>560</v>
      </c>
      <c r="PMM332" s="13" t="s">
        <v>560</v>
      </c>
      <c r="PMN332" s="13" t="s">
        <v>560</v>
      </c>
      <c r="PMO332" s="13" t="s">
        <v>560</v>
      </c>
      <c r="PMP332" s="13" t="s">
        <v>560</v>
      </c>
      <c r="PMQ332" s="13" t="s">
        <v>560</v>
      </c>
      <c r="PMR332" s="13" t="s">
        <v>560</v>
      </c>
      <c r="PMS332" s="13" t="s">
        <v>560</v>
      </c>
      <c r="PMT332" s="13" t="s">
        <v>560</v>
      </c>
      <c r="PMU332" s="13" t="s">
        <v>560</v>
      </c>
      <c r="PMV332" s="13" t="s">
        <v>560</v>
      </c>
      <c r="PMW332" s="13" t="s">
        <v>560</v>
      </c>
      <c r="PMX332" s="13" t="s">
        <v>560</v>
      </c>
      <c r="PMY332" s="13" t="s">
        <v>560</v>
      </c>
      <c r="PMZ332" s="13" t="s">
        <v>560</v>
      </c>
      <c r="PNA332" s="13" t="s">
        <v>560</v>
      </c>
      <c r="PNB332" s="13" t="s">
        <v>560</v>
      </c>
      <c r="PNC332" s="13" t="s">
        <v>560</v>
      </c>
      <c r="PND332" s="13" t="s">
        <v>560</v>
      </c>
      <c r="PNE332" s="13" t="s">
        <v>560</v>
      </c>
      <c r="PNF332" s="13" t="s">
        <v>560</v>
      </c>
      <c r="PNG332" s="13" t="s">
        <v>560</v>
      </c>
      <c r="PNH332" s="13" t="s">
        <v>560</v>
      </c>
      <c r="PNI332" s="13" t="s">
        <v>560</v>
      </c>
      <c r="PNJ332" s="13" t="s">
        <v>560</v>
      </c>
      <c r="PNK332" s="13" t="s">
        <v>560</v>
      </c>
      <c r="PNL332" s="13" t="s">
        <v>560</v>
      </c>
      <c r="PNM332" s="13" t="s">
        <v>560</v>
      </c>
      <c r="PNN332" s="13" t="s">
        <v>560</v>
      </c>
      <c r="PNO332" s="13" t="s">
        <v>560</v>
      </c>
      <c r="PNP332" s="13" t="s">
        <v>560</v>
      </c>
      <c r="PNQ332" s="13" t="s">
        <v>560</v>
      </c>
      <c r="PNR332" s="13" t="s">
        <v>560</v>
      </c>
      <c r="PNS332" s="13" t="s">
        <v>560</v>
      </c>
      <c r="PNT332" s="13" t="s">
        <v>560</v>
      </c>
      <c r="PNU332" s="13" t="s">
        <v>560</v>
      </c>
      <c r="PNV332" s="13" t="s">
        <v>560</v>
      </c>
      <c r="PNW332" s="13" t="s">
        <v>560</v>
      </c>
      <c r="PNX332" s="13" t="s">
        <v>560</v>
      </c>
      <c r="PNY332" s="13" t="s">
        <v>560</v>
      </c>
      <c r="PNZ332" s="13" t="s">
        <v>560</v>
      </c>
      <c r="POA332" s="13" t="s">
        <v>560</v>
      </c>
      <c r="POB332" s="13" t="s">
        <v>560</v>
      </c>
      <c r="POC332" s="13" t="s">
        <v>560</v>
      </c>
      <c r="POD332" s="13" t="s">
        <v>560</v>
      </c>
      <c r="POE332" s="13" t="s">
        <v>560</v>
      </c>
      <c r="POF332" s="13" t="s">
        <v>560</v>
      </c>
      <c r="POG332" s="13" t="s">
        <v>560</v>
      </c>
      <c r="POH332" s="13" t="s">
        <v>560</v>
      </c>
      <c r="POI332" s="13" t="s">
        <v>560</v>
      </c>
      <c r="POJ332" s="13" t="s">
        <v>560</v>
      </c>
      <c r="POK332" s="13" t="s">
        <v>560</v>
      </c>
      <c r="POL332" s="13" t="s">
        <v>560</v>
      </c>
      <c r="POM332" s="13" t="s">
        <v>560</v>
      </c>
      <c r="PON332" s="13" t="s">
        <v>560</v>
      </c>
      <c r="POO332" s="13" t="s">
        <v>560</v>
      </c>
      <c r="POP332" s="13" t="s">
        <v>560</v>
      </c>
      <c r="POQ332" s="13" t="s">
        <v>560</v>
      </c>
      <c r="POR332" s="13" t="s">
        <v>560</v>
      </c>
      <c r="POS332" s="13" t="s">
        <v>560</v>
      </c>
      <c r="POT332" s="13" t="s">
        <v>560</v>
      </c>
      <c r="POU332" s="13" t="s">
        <v>560</v>
      </c>
      <c r="POV332" s="13" t="s">
        <v>560</v>
      </c>
      <c r="POW332" s="13" t="s">
        <v>560</v>
      </c>
      <c r="POX332" s="13" t="s">
        <v>560</v>
      </c>
      <c r="POY332" s="13" t="s">
        <v>560</v>
      </c>
      <c r="POZ332" s="13" t="s">
        <v>560</v>
      </c>
      <c r="PPA332" s="13" t="s">
        <v>560</v>
      </c>
      <c r="PPB332" s="13" t="s">
        <v>560</v>
      </c>
      <c r="PPC332" s="13" t="s">
        <v>560</v>
      </c>
      <c r="PPD332" s="13" t="s">
        <v>560</v>
      </c>
      <c r="PPE332" s="13" t="s">
        <v>560</v>
      </c>
      <c r="PPF332" s="13" t="s">
        <v>560</v>
      </c>
      <c r="PPG332" s="13" t="s">
        <v>560</v>
      </c>
      <c r="PPH332" s="13" t="s">
        <v>560</v>
      </c>
      <c r="PPI332" s="13" t="s">
        <v>560</v>
      </c>
      <c r="PPJ332" s="13" t="s">
        <v>560</v>
      </c>
      <c r="PPK332" s="13" t="s">
        <v>560</v>
      </c>
      <c r="PPL332" s="13" t="s">
        <v>560</v>
      </c>
      <c r="PPM332" s="13" t="s">
        <v>560</v>
      </c>
      <c r="PPN332" s="13" t="s">
        <v>560</v>
      </c>
      <c r="PPO332" s="13" t="s">
        <v>560</v>
      </c>
      <c r="PPP332" s="13" t="s">
        <v>560</v>
      </c>
      <c r="PPQ332" s="13" t="s">
        <v>560</v>
      </c>
      <c r="PPR332" s="13" t="s">
        <v>560</v>
      </c>
      <c r="PPS332" s="13" t="s">
        <v>560</v>
      </c>
      <c r="PPT332" s="13" t="s">
        <v>560</v>
      </c>
      <c r="PPU332" s="13" t="s">
        <v>560</v>
      </c>
      <c r="PPV332" s="13" t="s">
        <v>560</v>
      </c>
      <c r="PPW332" s="13" t="s">
        <v>560</v>
      </c>
      <c r="PPX332" s="13" t="s">
        <v>560</v>
      </c>
      <c r="PPY332" s="13" t="s">
        <v>560</v>
      </c>
      <c r="PPZ332" s="13" t="s">
        <v>560</v>
      </c>
      <c r="PQA332" s="13" t="s">
        <v>560</v>
      </c>
      <c r="PQB332" s="13" t="s">
        <v>560</v>
      </c>
      <c r="PQC332" s="13" t="s">
        <v>560</v>
      </c>
      <c r="PQD332" s="13" t="s">
        <v>560</v>
      </c>
      <c r="PQE332" s="13" t="s">
        <v>560</v>
      </c>
      <c r="PQF332" s="13" t="s">
        <v>560</v>
      </c>
      <c r="PQG332" s="13" t="s">
        <v>560</v>
      </c>
      <c r="PQH332" s="13" t="s">
        <v>560</v>
      </c>
      <c r="PQI332" s="13" t="s">
        <v>560</v>
      </c>
      <c r="PQJ332" s="13" t="s">
        <v>560</v>
      </c>
      <c r="PQK332" s="13" t="s">
        <v>560</v>
      </c>
      <c r="PQL332" s="13" t="s">
        <v>560</v>
      </c>
      <c r="PQM332" s="13" t="s">
        <v>560</v>
      </c>
      <c r="PQN332" s="13" t="s">
        <v>560</v>
      </c>
      <c r="PQO332" s="13" t="s">
        <v>560</v>
      </c>
      <c r="PQP332" s="13" t="s">
        <v>560</v>
      </c>
      <c r="PQQ332" s="13" t="s">
        <v>560</v>
      </c>
      <c r="PQR332" s="13" t="s">
        <v>560</v>
      </c>
      <c r="PQS332" s="13" t="s">
        <v>560</v>
      </c>
      <c r="PQT332" s="13" t="s">
        <v>560</v>
      </c>
      <c r="PQU332" s="13" t="s">
        <v>560</v>
      </c>
      <c r="PQV332" s="13" t="s">
        <v>560</v>
      </c>
      <c r="PQW332" s="13" t="s">
        <v>560</v>
      </c>
      <c r="PQX332" s="13" t="s">
        <v>560</v>
      </c>
      <c r="PQY332" s="13" t="s">
        <v>560</v>
      </c>
      <c r="PQZ332" s="13" t="s">
        <v>560</v>
      </c>
      <c r="PRA332" s="13" t="s">
        <v>560</v>
      </c>
      <c r="PRB332" s="13" t="s">
        <v>560</v>
      </c>
      <c r="PRC332" s="13" t="s">
        <v>560</v>
      </c>
      <c r="PRD332" s="13" t="s">
        <v>560</v>
      </c>
      <c r="PRE332" s="13" t="s">
        <v>560</v>
      </c>
      <c r="PRF332" s="13" t="s">
        <v>560</v>
      </c>
      <c r="PRG332" s="13" t="s">
        <v>560</v>
      </c>
      <c r="PRH332" s="13" t="s">
        <v>560</v>
      </c>
      <c r="PRI332" s="13" t="s">
        <v>560</v>
      </c>
      <c r="PRJ332" s="13" t="s">
        <v>560</v>
      </c>
      <c r="PRK332" s="13" t="s">
        <v>560</v>
      </c>
      <c r="PRL332" s="13" t="s">
        <v>560</v>
      </c>
      <c r="PRM332" s="13" t="s">
        <v>560</v>
      </c>
      <c r="PRN332" s="13" t="s">
        <v>560</v>
      </c>
      <c r="PRO332" s="13" t="s">
        <v>560</v>
      </c>
      <c r="PRP332" s="13" t="s">
        <v>560</v>
      </c>
      <c r="PRQ332" s="13" t="s">
        <v>560</v>
      </c>
      <c r="PRR332" s="13" t="s">
        <v>560</v>
      </c>
      <c r="PRS332" s="13" t="s">
        <v>560</v>
      </c>
      <c r="PRT332" s="13" t="s">
        <v>560</v>
      </c>
      <c r="PRU332" s="13" t="s">
        <v>560</v>
      </c>
      <c r="PRV332" s="13" t="s">
        <v>560</v>
      </c>
      <c r="PRW332" s="13" t="s">
        <v>560</v>
      </c>
      <c r="PRX332" s="13" t="s">
        <v>560</v>
      </c>
      <c r="PRY332" s="13" t="s">
        <v>560</v>
      </c>
      <c r="PRZ332" s="13" t="s">
        <v>560</v>
      </c>
      <c r="PSA332" s="13" t="s">
        <v>560</v>
      </c>
      <c r="PSB332" s="13" t="s">
        <v>560</v>
      </c>
      <c r="PSC332" s="13" t="s">
        <v>560</v>
      </c>
      <c r="PSD332" s="13" t="s">
        <v>560</v>
      </c>
      <c r="PSE332" s="13" t="s">
        <v>560</v>
      </c>
      <c r="PSF332" s="13" t="s">
        <v>560</v>
      </c>
      <c r="PSG332" s="13" t="s">
        <v>560</v>
      </c>
      <c r="PSH332" s="13" t="s">
        <v>560</v>
      </c>
      <c r="PSI332" s="13" t="s">
        <v>560</v>
      </c>
      <c r="PSJ332" s="13" t="s">
        <v>560</v>
      </c>
      <c r="PSK332" s="13" t="s">
        <v>560</v>
      </c>
      <c r="PSL332" s="13" t="s">
        <v>560</v>
      </c>
      <c r="PSM332" s="13" t="s">
        <v>560</v>
      </c>
      <c r="PSN332" s="13" t="s">
        <v>560</v>
      </c>
      <c r="PSO332" s="13" t="s">
        <v>560</v>
      </c>
      <c r="PSP332" s="13" t="s">
        <v>560</v>
      </c>
      <c r="PSQ332" s="13" t="s">
        <v>560</v>
      </c>
      <c r="PSR332" s="13" t="s">
        <v>560</v>
      </c>
      <c r="PSS332" s="13" t="s">
        <v>560</v>
      </c>
      <c r="PST332" s="13" t="s">
        <v>560</v>
      </c>
      <c r="PSU332" s="13" t="s">
        <v>560</v>
      </c>
      <c r="PSV332" s="13" t="s">
        <v>560</v>
      </c>
      <c r="PSW332" s="13" t="s">
        <v>560</v>
      </c>
      <c r="PSX332" s="13" t="s">
        <v>560</v>
      </c>
      <c r="PSY332" s="13" t="s">
        <v>560</v>
      </c>
      <c r="PSZ332" s="13" t="s">
        <v>560</v>
      </c>
      <c r="PTA332" s="13" t="s">
        <v>560</v>
      </c>
      <c r="PTB332" s="13" t="s">
        <v>560</v>
      </c>
      <c r="PTC332" s="13" t="s">
        <v>560</v>
      </c>
      <c r="PTD332" s="13" t="s">
        <v>560</v>
      </c>
      <c r="PTE332" s="13" t="s">
        <v>560</v>
      </c>
      <c r="PTF332" s="13" t="s">
        <v>560</v>
      </c>
      <c r="PTG332" s="13" t="s">
        <v>560</v>
      </c>
      <c r="PTH332" s="13" t="s">
        <v>560</v>
      </c>
      <c r="PTI332" s="13" t="s">
        <v>560</v>
      </c>
      <c r="PTJ332" s="13" t="s">
        <v>560</v>
      </c>
      <c r="PTK332" s="13" t="s">
        <v>560</v>
      </c>
      <c r="PTL332" s="13" t="s">
        <v>560</v>
      </c>
      <c r="PTM332" s="13" t="s">
        <v>560</v>
      </c>
      <c r="PTN332" s="13" t="s">
        <v>560</v>
      </c>
      <c r="PTO332" s="13" t="s">
        <v>560</v>
      </c>
      <c r="PTP332" s="13" t="s">
        <v>560</v>
      </c>
      <c r="PTQ332" s="13" t="s">
        <v>560</v>
      </c>
      <c r="PTR332" s="13" t="s">
        <v>560</v>
      </c>
      <c r="PTS332" s="13" t="s">
        <v>560</v>
      </c>
      <c r="PTT332" s="13" t="s">
        <v>560</v>
      </c>
      <c r="PTU332" s="13" t="s">
        <v>560</v>
      </c>
      <c r="PTV332" s="13" t="s">
        <v>560</v>
      </c>
      <c r="PTW332" s="13" t="s">
        <v>560</v>
      </c>
      <c r="PTX332" s="13" t="s">
        <v>560</v>
      </c>
      <c r="PTY332" s="13" t="s">
        <v>560</v>
      </c>
      <c r="PTZ332" s="13" t="s">
        <v>560</v>
      </c>
      <c r="PUA332" s="13" t="s">
        <v>560</v>
      </c>
      <c r="PUB332" s="13" t="s">
        <v>560</v>
      </c>
      <c r="PUC332" s="13" t="s">
        <v>560</v>
      </c>
      <c r="PUD332" s="13" t="s">
        <v>560</v>
      </c>
      <c r="PUE332" s="13" t="s">
        <v>560</v>
      </c>
      <c r="PUF332" s="13" t="s">
        <v>560</v>
      </c>
      <c r="PUG332" s="13" t="s">
        <v>560</v>
      </c>
      <c r="PUH332" s="13" t="s">
        <v>560</v>
      </c>
      <c r="PUI332" s="13" t="s">
        <v>560</v>
      </c>
      <c r="PUJ332" s="13" t="s">
        <v>560</v>
      </c>
      <c r="PUK332" s="13" t="s">
        <v>560</v>
      </c>
      <c r="PUL332" s="13" t="s">
        <v>560</v>
      </c>
      <c r="PUM332" s="13" t="s">
        <v>560</v>
      </c>
      <c r="PUN332" s="13" t="s">
        <v>560</v>
      </c>
      <c r="PUO332" s="13" t="s">
        <v>560</v>
      </c>
      <c r="PUP332" s="13" t="s">
        <v>560</v>
      </c>
      <c r="PUQ332" s="13" t="s">
        <v>560</v>
      </c>
      <c r="PUR332" s="13" t="s">
        <v>560</v>
      </c>
      <c r="PUS332" s="13" t="s">
        <v>560</v>
      </c>
      <c r="PUT332" s="13" t="s">
        <v>560</v>
      </c>
      <c r="PUU332" s="13" t="s">
        <v>560</v>
      </c>
      <c r="PUV332" s="13" t="s">
        <v>560</v>
      </c>
      <c r="PUW332" s="13" t="s">
        <v>560</v>
      </c>
      <c r="PUX332" s="13" t="s">
        <v>560</v>
      </c>
      <c r="PUY332" s="13" t="s">
        <v>560</v>
      </c>
      <c r="PUZ332" s="13" t="s">
        <v>560</v>
      </c>
      <c r="PVA332" s="13" t="s">
        <v>560</v>
      </c>
      <c r="PVB332" s="13" t="s">
        <v>560</v>
      </c>
      <c r="PVC332" s="13" t="s">
        <v>560</v>
      </c>
      <c r="PVD332" s="13" t="s">
        <v>560</v>
      </c>
      <c r="PVE332" s="13" t="s">
        <v>560</v>
      </c>
      <c r="PVF332" s="13" t="s">
        <v>560</v>
      </c>
      <c r="PVG332" s="13" t="s">
        <v>560</v>
      </c>
      <c r="PVH332" s="13" t="s">
        <v>560</v>
      </c>
      <c r="PVI332" s="13" t="s">
        <v>560</v>
      </c>
      <c r="PVJ332" s="13" t="s">
        <v>560</v>
      </c>
      <c r="PVK332" s="13" t="s">
        <v>560</v>
      </c>
      <c r="PVL332" s="13" t="s">
        <v>560</v>
      </c>
      <c r="PVM332" s="13" t="s">
        <v>560</v>
      </c>
      <c r="PVN332" s="13" t="s">
        <v>560</v>
      </c>
      <c r="PVO332" s="13" t="s">
        <v>560</v>
      </c>
      <c r="PVP332" s="13" t="s">
        <v>560</v>
      </c>
      <c r="PVQ332" s="13" t="s">
        <v>560</v>
      </c>
      <c r="PVR332" s="13" t="s">
        <v>560</v>
      </c>
      <c r="PVS332" s="13" t="s">
        <v>560</v>
      </c>
      <c r="PVT332" s="13" t="s">
        <v>560</v>
      </c>
      <c r="PVU332" s="13" t="s">
        <v>560</v>
      </c>
      <c r="PVV332" s="13" t="s">
        <v>560</v>
      </c>
      <c r="PVW332" s="13" t="s">
        <v>560</v>
      </c>
      <c r="PVX332" s="13" t="s">
        <v>560</v>
      </c>
      <c r="PVY332" s="13" t="s">
        <v>560</v>
      </c>
      <c r="PVZ332" s="13" t="s">
        <v>560</v>
      </c>
      <c r="PWA332" s="13" t="s">
        <v>560</v>
      </c>
      <c r="PWB332" s="13" t="s">
        <v>560</v>
      </c>
      <c r="PWC332" s="13" t="s">
        <v>560</v>
      </c>
      <c r="PWD332" s="13" t="s">
        <v>560</v>
      </c>
      <c r="PWE332" s="13" t="s">
        <v>560</v>
      </c>
      <c r="PWF332" s="13" t="s">
        <v>560</v>
      </c>
      <c r="PWG332" s="13" t="s">
        <v>560</v>
      </c>
      <c r="PWH332" s="13" t="s">
        <v>560</v>
      </c>
      <c r="PWI332" s="13" t="s">
        <v>560</v>
      </c>
      <c r="PWJ332" s="13" t="s">
        <v>560</v>
      </c>
      <c r="PWK332" s="13" t="s">
        <v>560</v>
      </c>
      <c r="PWL332" s="13" t="s">
        <v>560</v>
      </c>
      <c r="PWM332" s="13" t="s">
        <v>560</v>
      </c>
      <c r="PWN332" s="13" t="s">
        <v>560</v>
      </c>
      <c r="PWO332" s="13" t="s">
        <v>560</v>
      </c>
      <c r="PWP332" s="13" t="s">
        <v>560</v>
      </c>
      <c r="PWQ332" s="13" t="s">
        <v>560</v>
      </c>
      <c r="PWR332" s="13" t="s">
        <v>560</v>
      </c>
      <c r="PWS332" s="13" t="s">
        <v>560</v>
      </c>
      <c r="PWT332" s="13" t="s">
        <v>560</v>
      </c>
      <c r="PWU332" s="13" t="s">
        <v>560</v>
      </c>
      <c r="PWV332" s="13" t="s">
        <v>560</v>
      </c>
      <c r="PWW332" s="13" t="s">
        <v>560</v>
      </c>
      <c r="PWX332" s="13" t="s">
        <v>560</v>
      </c>
      <c r="PWY332" s="13" t="s">
        <v>560</v>
      </c>
      <c r="PWZ332" s="13" t="s">
        <v>560</v>
      </c>
      <c r="PXA332" s="13" t="s">
        <v>560</v>
      </c>
      <c r="PXB332" s="13" t="s">
        <v>560</v>
      </c>
      <c r="PXC332" s="13" t="s">
        <v>560</v>
      </c>
      <c r="PXD332" s="13" t="s">
        <v>560</v>
      </c>
      <c r="PXE332" s="13" t="s">
        <v>560</v>
      </c>
      <c r="PXF332" s="13" t="s">
        <v>560</v>
      </c>
      <c r="PXG332" s="13" t="s">
        <v>560</v>
      </c>
      <c r="PXH332" s="13" t="s">
        <v>560</v>
      </c>
      <c r="PXI332" s="13" t="s">
        <v>560</v>
      </c>
      <c r="PXJ332" s="13" t="s">
        <v>560</v>
      </c>
      <c r="PXK332" s="13" t="s">
        <v>560</v>
      </c>
      <c r="PXL332" s="13" t="s">
        <v>560</v>
      </c>
      <c r="PXM332" s="13" t="s">
        <v>560</v>
      </c>
      <c r="PXN332" s="13" t="s">
        <v>560</v>
      </c>
      <c r="PXO332" s="13" t="s">
        <v>560</v>
      </c>
      <c r="PXP332" s="13" t="s">
        <v>560</v>
      </c>
      <c r="PXQ332" s="13" t="s">
        <v>560</v>
      </c>
      <c r="PXR332" s="13" t="s">
        <v>560</v>
      </c>
      <c r="PXS332" s="13" t="s">
        <v>560</v>
      </c>
      <c r="PXT332" s="13" t="s">
        <v>560</v>
      </c>
      <c r="PXU332" s="13" t="s">
        <v>560</v>
      </c>
      <c r="PXV332" s="13" t="s">
        <v>560</v>
      </c>
      <c r="PXW332" s="13" t="s">
        <v>560</v>
      </c>
      <c r="PXX332" s="13" t="s">
        <v>560</v>
      </c>
      <c r="PXY332" s="13" t="s">
        <v>560</v>
      </c>
      <c r="PXZ332" s="13" t="s">
        <v>560</v>
      </c>
      <c r="PYA332" s="13" t="s">
        <v>560</v>
      </c>
      <c r="PYB332" s="13" t="s">
        <v>560</v>
      </c>
      <c r="PYC332" s="13" t="s">
        <v>560</v>
      </c>
      <c r="PYD332" s="13" t="s">
        <v>560</v>
      </c>
      <c r="PYE332" s="13" t="s">
        <v>560</v>
      </c>
      <c r="PYF332" s="13" t="s">
        <v>560</v>
      </c>
      <c r="PYG332" s="13" t="s">
        <v>560</v>
      </c>
      <c r="PYH332" s="13" t="s">
        <v>560</v>
      </c>
      <c r="PYI332" s="13" t="s">
        <v>560</v>
      </c>
      <c r="PYJ332" s="13" t="s">
        <v>560</v>
      </c>
      <c r="PYK332" s="13" t="s">
        <v>560</v>
      </c>
      <c r="PYL332" s="13" t="s">
        <v>560</v>
      </c>
      <c r="PYM332" s="13" t="s">
        <v>560</v>
      </c>
      <c r="PYN332" s="13" t="s">
        <v>560</v>
      </c>
      <c r="PYO332" s="13" t="s">
        <v>560</v>
      </c>
      <c r="PYP332" s="13" t="s">
        <v>560</v>
      </c>
      <c r="PYQ332" s="13" t="s">
        <v>560</v>
      </c>
      <c r="PYR332" s="13" t="s">
        <v>560</v>
      </c>
      <c r="PYS332" s="13" t="s">
        <v>560</v>
      </c>
      <c r="PYT332" s="13" t="s">
        <v>560</v>
      </c>
      <c r="PYU332" s="13" t="s">
        <v>560</v>
      </c>
      <c r="PYV332" s="13" t="s">
        <v>560</v>
      </c>
      <c r="PYW332" s="13" t="s">
        <v>560</v>
      </c>
      <c r="PYX332" s="13" t="s">
        <v>560</v>
      </c>
      <c r="PYY332" s="13" t="s">
        <v>560</v>
      </c>
      <c r="PYZ332" s="13" t="s">
        <v>560</v>
      </c>
      <c r="PZA332" s="13" t="s">
        <v>560</v>
      </c>
      <c r="PZB332" s="13" t="s">
        <v>560</v>
      </c>
      <c r="PZC332" s="13" t="s">
        <v>560</v>
      </c>
      <c r="PZD332" s="13" t="s">
        <v>560</v>
      </c>
      <c r="PZE332" s="13" t="s">
        <v>560</v>
      </c>
      <c r="PZF332" s="13" t="s">
        <v>560</v>
      </c>
      <c r="PZG332" s="13" t="s">
        <v>560</v>
      </c>
      <c r="PZH332" s="13" t="s">
        <v>560</v>
      </c>
      <c r="PZI332" s="13" t="s">
        <v>560</v>
      </c>
      <c r="PZJ332" s="13" t="s">
        <v>560</v>
      </c>
      <c r="PZK332" s="13" t="s">
        <v>560</v>
      </c>
      <c r="PZL332" s="13" t="s">
        <v>560</v>
      </c>
      <c r="PZM332" s="13" t="s">
        <v>560</v>
      </c>
      <c r="PZN332" s="13" t="s">
        <v>560</v>
      </c>
      <c r="PZO332" s="13" t="s">
        <v>560</v>
      </c>
      <c r="PZP332" s="13" t="s">
        <v>560</v>
      </c>
      <c r="PZQ332" s="13" t="s">
        <v>560</v>
      </c>
      <c r="PZR332" s="13" t="s">
        <v>560</v>
      </c>
      <c r="PZS332" s="13" t="s">
        <v>560</v>
      </c>
      <c r="PZT332" s="13" t="s">
        <v>560</v>
      </c>
      <c r="PZU332" s="13" t="s">
        <v>560</v>
      </c>
      <c r="PZV332" s="13" t="s">
        <v>560</v>
      </c>
      <c r="PZW332" s="13" t="s">
        <v>560</v>
      </c>
      <c r="PZX332" s="13" t="s">
        <v>560</v>
      </c>
      <c r="PZY332" s="13" t="s">
        <v>560</v>
      </c>
      <c r="PZZ332" s="13" t="s">
        <v>560</v>
      </c>
      <c r="QAA332" s="13" t="s">
        <v>560</v>
      </c>
      <c r="QAB332" s="13" t="s">
        <v>560</v>
      </c>
      <c r="QAC332" s="13" t="s">
        <v>560</v>
      </c>
      <c r="QAD332" s="13" t="s">
        <v>560</v>
      </c>
      <c r="QAE332" s="13" t="s">
        <v>560</v>
      </c>
      <c r="QAF332" s="13" t="s">
        <v>560</v>
      </c>
      <c r="QAG332" s="13" t="s">
        <v>560</v>
      </c>
      <c r="QAH332" s="13" t="s">
        <v>560</v>
      </c>
      <c r="QAI332" s="13" t="s">
        <v>560</v>
      </c>
      <c r="QAJ332" s="13" t="s">
        <v>560</v>
      </c>
      <c r="QAK332" s="13" t="s">
        <v>560</v>
      </c>
      <c r="QAL332" s="13" t="s">
        <v>560</v>
      </c>
      <c r="QAM332" s="13" t="s">
        <v>560</v>
      </c>
      <c r="QAN332" s="13" t="s">
        <v>560</v>
      </c>
      <c r="QAO332" s="13" t="s">
        <v>560</v>
      </c>
      <c r="QAP332" s="13" t="s">
        <v>560</v>
      </c>
      <c r="QAQ332" s="13" t="s">
        <v>560</v>
      </c>
      <c r="QAR332" s="13" t="s">
        <v>560</v>
      </c>
      <c r="QAS332" s="13" t="s">
        <v>560</v>
      </c>
      <c r="QAT332" s="13" t="s">
        <v>560</v>
      </c>
      <c r="QAU332" s="13" t="s">
        <v>560</v>
      </c>
      <c r="QAV332" s="13" t="s">
        <v>560</v>
      </c>
      <c r="QAW332" s="13" t="s">
        <v>560</v>
      </c>
      <c r="QAX332" s="13" t="s">
        <v>560</v>
      </c>
      <c r="QAY332" s="13" t="s">
        <v>560</v>
      </c>
      <c r="QAZ332" s="13" t="s">
        <v>560</v>
      </c>
      <c r="QBA332" s="13" t="s">
        <v>560</v>
      </c>
      <c r="QBB332" s="13" t="s">
        <v>560</v>
      </c>
      <c r="QBC332" s="13" t="s">
        <v>560</v>
      </c>
      <c r="QBD332" s="13" t="s">
        <v>560</v>
      </c>
      <c r="QBE332" s="13" t="s">
        <v>560</v>
      </c>
      <c r="QBF332" s="13" t="s">
        <v>560</v>
      </c>
      <c r="QBG332" s="13" t="s">
        <v>560</v>
      </c>
      <c r="QBH332" s="13" t="s">
        <v>560</v>
      </c>
      <c r="QBI332" s="13" t="s">
        <v>560</v>
      </c>
      <c r="QBJ332" s="13" t="s">
        <v>560</v>
      </c>
      <c r="QBK332" s="13" t="s">
        <v>560</v>
      </c>
      <c r="QBL332" s="13" t="s">
        <v>560</v>
      </c>
      <c r="QBM332" s="13" t="s">
        <v>560</v>
      </c>
      <c r="QBN332" s="13" t="s">
        <v>560</v>
      </c>
      <c r="QBO332" s="13" t="s">
        <v>560</v>
      </c>
      <c r="QBP332" s="13" t="s">
        <v>560</v>
      </c>
      <c r="QBQ332" s="13" t="s">
        <v>560</v>
      </c>
      <c r="QBR332" s="13" t="s">
        <v>560</v>
      </c>
      <c r="QBS332" s="13" t="s">
        <v>560</v>
      </c>
      <c r="QBT332" s="13" t="s">
        <v>560</v>
      </c>
      <c r="QBU332" s="13" t="s">
        <v>560</v>
      </c>
      <c r="QBV332" s="13" t="s">
        <v>560</v>
      </c>
      <c r="QBW332" s="13" t="s">
        <v>560</v>
      </c>
      <c r="QBX332" s="13" t="s">
        <v>560</v>
      </c>
      <c r="QBY332" s="13" t="s">
        <v>560</v>
      </c>
      <c r="QBZ332" s="13" t="s">
        <v>560</v>
      </c>
      <c r="QCA332" s="13" t="s">
        <v>560</v>
      </c>
      <c r="QCB332" s="13" t="s">
        <v>560</v>
      </c>
      <c r="QCC332" s="13" t="s">
        <v>560</v>
      </c>
      <c r="QCD332" s="13" t="s">
        <v>560</v>
      </c>
      <c r="QCE332" s="13" t="s">
        <v>560</v>
      </c>
      <c r="QCF332" s="13" t="s">
        <v>560</v>
      </c>
      <c r="QCG332" s="13" t="s">
        <v>560</v>
      </c>
      <c r="QCH332" s="13" t="s">
        <v>560</v>
      </c>
      <c r="QCI332" s="13" t="s">
        <v>560</v>
      </c>
      <c r="QCJ332" s="13" t="s">
        <v>560</v>
      </c>
      <c r="QCK332" s="13" t="s">
        <v>560</v>
      </c>
      <c r="QCL332" s="13" t="s">
        <v>560</v>
      </c>
      <c r="QCM332" s="13" t="s">
        <v>560</v>
      </c>
      <c r="QCN332" s="13" t="s">
        <v>560</v>
      </c>
      <c r="QCO332" s="13" t="s">
        <v>560</v>
      </c>
      <c r="QCP332" s="13" t="s">
        <v>560</v>
      </c>
      <c r="QCQ332" s="13" t="s">
        <v>560</v>
      </c>
      <c r="QCR332" s="13" t="s">
        <v>560</v>
      </c>
      <c r="QCS332" s="13" t="s">
        <v>560</v>
      </c>
      <c r="QCT332" s="13" t="s">
        <v>560</v>
      </c>
      <c r="QCU332" s="13" t="s">
        <v>560</v>
      </c>
      <c r="QCV332" s="13" t="s">
        <v>560</v>
      </c>
      <c r="QCW332" s="13" t="s">
        <v>560</v>
      </c>
      <c r="QCX332" s="13" t="s">
        <v>560</v>
      </c>
      <c r="QCY332" s="13" t="s">
        <v>560</v>
      </c>
      <c r="QCZ332" s="13" t="s">
        <v>560</v>
      </c>
      <c r="QDA332" s="13" t="s">
        <v>560</v>
      </c>
      <c r="QDB332" s="13" t="s">
        <v>560</v>
      </c>
      <c r="QDC332" s="13" t="s">
        <v>560</v>
      </c>
      <c r="QDD332" s="13" t="s">
        <v>560</v>
      </c>
      <c r="QDE332" s="13" t="s">
        <v>560</v>
      </c>
      <c r="QDF332" s="13" t="s">
        <v>560</v>
      </c>
      <c r="QDG332" s="13" t="s">
        <v>560</v>
      </c>
      <c r="QDH332" s="13" t="s">
        <v>560</v>
      </c>
      <c r="QDI332" s="13" t="s">
        <v>560</v>
      </c>
      <c r="QDJ332" s="13" t="s">
        <v>560</v>
      </c>
      <c r="QDK332" s="13" t="s">
        <v>560</v>
      </c>
      <c r="QDL332" s="13" t="s">
        <v>560</v>
      </c>
      <c r="QDM332" s="13" t="s">
        <v>560</v>
      </c>
      <c r="QDN332" s="13" t="s">
        <v>560</v>
      </c>
      <c r="QDO332" s="13" t="s">
        <v>560</v>
      </c>
      <c r="QDP332" s="13" t="s">
        <v>560</v>
      </c>
      <c r="QDQ332" s="13" t="s">
        <v>560</v>
      </c>
      <c r="QDR332" s="13" t="s">
        <v>560</v>
      </c>
      <c r="QDS332" s="13" t="s">
        <v>560</v>
      </c>
      <c r="QDT332" s="13" t="s">
        <v>560</v>
      </c>
      <c r="QDU332" s="13" t="s">
        <v>560</v>
      </c>
      <c r="QDV332" s="13" t="s">
        <v>560</v>
      </c>
      <c r="QDW332" s="13" t="s">
        <v>560</v>
      </c>
      <c r="QDX332" s="13" t="s">
        <v>560</v>
      </c>
      <c r="QDY332" s="13" t="s">
        <v>560</v>
      </c>
      <c r="QDZ332" s="13" t="s">
        <v>560</v>
      </c>
      <c r="QEA332" s="13" t="s">
        <v>560</v>
      </c>
      <c r="QEB332" s="13" t="s">
        <v>560</v>
      </c>
      <c r="QEC332" s="13" t="s">
        <v>560</v>
      </c>
      <c r="QED332" s="13" t="s">
        <v>560</v>
      </c>
      <c r="QEE332" s="13" t="s">
        <v>560</v>
      </c>
      <c r="QEF332" s="13" t="s">
        <v>560</v>
      </c>
      <c r="QEG332" s="13" t="s">
        <v>560</v>
      </c>
      <c r="QEH332" s="13" t="s">
        <v>560</v>
      </c>
      <c r="QEI332" s="13" t="s">
        <v>560</v>
      </c>
      <c r="QEJ332" s="13" t="s">
        <v>560</v>
      </c>
      <c r="QEK332" s="13" t="s">
        <v>560</v>
      </c>
      <c r="QEL332" s="13" t="s">
        <v>560</v>
      </c>
      <c r="QEM332" s="13" t="s">
        <v>560</v>
      </c>
      <c r="QEN332" s="13" t="s">
        <v>560</v>
      </c>
      <c r="QEO332" s="13" t="s">
        <v>560</v>
      </c>
      <c r="QEP332" s="13" t="s">
        <v>560</v>
      </c>
      <c r="QEQ332" s="13" t="s">
        <v>560</v>
      </c>
      <c r="QER332" s="13" t="s">
        <v>560</v>
      </c>
      <c r="QES332" s="13" t="s">
        <v>560</v>
      </c>
      <c r="QET332" s="13" t="s">
        <v>560</v>
      </c>
      <c r="QEU332" s="13" t="s">
        <v>560</v>
      </c>
      <c r="QEV332" s="13" t="s">
        <v>560</v>
      </c>
      <c r="QEW332" s="13" t="s">
        <v>560</v>
      </c>
      <c r="QEX332" s="13" t="s">
        <v>560</v>
      </c>
      <c r="QEY332" s="13" t="s">
        <v>560</v>
      </c>
      <c r="QEZ332" s="13" t="s">
        <v>560</v>
      </c>
      <c r="QFA332" s="13" t="s">
        <v>560</v>
      </c>
      <c r="QFB332" s="13" t="s">
        <v>560</v>
      </c>
      <c r="QFC332" s="13" t="s">
        <v>560</v>
      </c>
      <c r="QFD332" s="13" t="s">
        <v>560</v>
      </c>
      <c r="QFE332" s="13" t="s">
        <v>560</v>
      </c>
      <c r="QFF332" s="13" t="s">
        <v>560</v>
      </c>
      <c r="QFG332" s="13" t="s">
        <v>560</v>
      </c>
      <c r="QFH332" s="13" t="s">
        <v>560</v>
      </c>
      <c r="QFI332" s="13" t="s">
        <v>560</v>
      </c>
      <c r="QFJ332" s="13" t="s">
        <v>560</v>
      </c>
      <c r="QFK332" s="13" t="s">
        <v>560</v>
      </c>
      <c r="QFL332" s="13" t="s">
        <v>560</v>
      </c>
      <c r="QFM332" s="13" t="s">
        <v>560</v>
      </c>
      <c r="QFN332" s="13" t="s">
        <v>560</v>
      </c>
      <c r="QFO332" s="13" t="s">
        <v>560</v>
      </c>
      <c r="QFP332" s="13" t="s">
        <v>560</v>
      </c>
      <c r="QFQ332" s="13" t="s">
        <v>560</v>
      </c>
      <c r="QFR332" s="13" t="s">
        <v>560</v>
      </c>
      <c r="QFS332" s="13" t="s">
        <v>560</v>
      </c>
      <c r="QFT332" s="13" t="s">
        <v>560</v>
      </c>
      <c r="QFU332" s="13" t="s">
        <v>560</v>
      </c>
      <c r="QFV332" s="13" t="s">
        <v>560</v>
      </c>
      <c r="QFW332" s="13" t="s">
        <v>560</v>
      </c>
      <c r="QFX332" s="13" t="s">
        <v>560</v>
      </c>
      <c r="QFY332" s="13" t="s">
        <v>560</v>
      </c>
      <c r="QFZ332" s="13" t="s">
        <v>560</v>
      </c>
      <c r="QGA332" s="13" t="s">
        <v>560</v>
      </c>
      <c r="QGB332" s="13" t="s">
        <v>560</v>
      </c>
      <c r="QGC332" s="13" t="s">
        <v>560</v>
      </c>
      <c r="QGD332" s="13" t="s">
        <v>560</v>
      </c>
      <c r="QGE332" s="13" t="s">
        <v>560</v>
      </c>
      <c r="QGF332" s="13" t="s">
        <v>560</v>
      </c>
      <c r="QGG332" s="13" t="s">
        <v>560</v>
      </c>
      <c r="QGH332" s="13" t="s">
        <v>560</v>
      </c>
      <c r="QGI332" s="13" t="s">
        <v>560</v>
      </c>
      <c r="QGJ332" s="13" t="s">
        <v>560</v>
      </c>
      <c r="QGK332" s="13" t="s">
        <v>560</v>
      </c>
      <c r="QGL332" s="13" t="s">
        <v>560</v>
      </c>
      <c r="QGM332" s="13" t="s">
        <v>560</v>
      </c>
      <c r="QGN332" s="13" t="s">
        <v>560</v>
      </c>
      <c r="QGO332" s="13" t="s">
        <v>560</v>
      </c>
      <c r="QGP332" s="13" t="s">
        <v>560</v>
      </c>
      <c r="QGQ332" s="13" t="s">
        <v>560</v>
      </c>
      <c r="QGR332" s="13" t="s">
        <v>560</v>
      </c>
      <c r="QGS332" s="13" t="s">
        <v>560</v>
      </c>
      <c r="QGT332" s="13" t="s">
        <v>560</v>
      </c>
      <c r="QGU332" s="13" t="s">
        <v>560</v>
      </c>
      <c r="QGV332" s="13" t="s">
        <v>560</v>
      </c>
      <c r="QGW332" s="13" t="s">
        <v>560</v>
      </c>
      <c r="QGX332" s="13" t="s">
        <v>560</v>
      </c>
      <c r="QGY332" s="13" t="s">
        <v>560</v>
      </c>
      <c r="QGZ332" s="13" t="s">
        <v>560</v>
      </c>
      <c r="QHA332" s="13" t="s">
        <v>560</v>
      </c>
      <c r="QHB332" s="13" t="s">
        <v>560</v>
      </c>
      <c r="QHC332" s="13" t="s">
        <v>560</v>
      </c>
      <c r="QHD332" s="13" t="s">
        <v>560</v>
      </c>
      <c r="QHE332" s="13" t="s">
        <v>560</v>
      </c>
      <c r="QHF332" s="13" t="s">
        <v>560</v>
      </c>
      <c r="QHG332" s="13" t="s">
        <v>560</v>
      </c>
      <c r="QHH332" s="13" t="s">
        <v>560</v>
      </c>
      <c r="QHI332" s="13" t="s">
        <v>560</v>
      </c>
      <c r="QHJ332" s="13" t="s">
        <v>560</v>
      </c>
      <c r="QHK332" s="13" t="s">
        <v>560</v>
      </c>
      <c r="QHL332" s="13" t="s">
        <v>560</v>
      </c>
      <c r="QHM332" s="13" t="s">
        <v>560</v>
      </c>
      <c r="QHN332" s="13" t="s">
        <v>560</v>
      </c>
      <c r="QHO332" s="13" t="s">
        <v>560</v>
      </c>
      <c r="QHP332" s="13" t="s">
        <v>560</v>
      </c>
      <c r="QHQ332" s="13" t="s">
        <v>560</v>
      </c>
      <c r="QHR332" s="13" t="s">
        <v>560</v>
      </c>
      <c r="QHS332" s="13" t="s">
        <v>560</v>
      </c>
      <c r="QHT332" s="13" t="s">
        <v>560</v>
      </c>
      <c r="QHU332" s="13" t="s">
        <v>560</v>
      </c>
      <c r="QHV332" s="13" t="s">
        <v>560</v>
      </c>
      <c r="QHW332" s="13" t="s">
        <v>560</v>
      </c>
      <c r="QHX332" s="13" t="s">
        <v>560</v>
      </c>
      <c r="QHY332" s="13" t="s">
        <v>560</v>
      </c>
      <c r="QHZ332" s="13" t="s">
        <v>560</v>
      </c>
      <c r="QIA332" s="13" t="s">
        <v>560</v>
      </c>
      <c r="QIB332" s="13" t="s">
        <v>560</v>
      </c>
      <c r="QIC332" s="13" t="s">
        <v>560</v>
      </c>
      <c r="QID332" s="13" t="s">
        <v>560</v>
      </c>
      <c r="QIE332" s="13" t="s">
        <v>560</v>
      </c>
      <c r="QIF332" s="13" t="s">
        <v>560</v>
      </c>
      <c r="QIG332" s="13" t="s">
        <v>560</v>
      </c>
      <c r="QIH332" s="13" t="s">
        <v>560</v>
      </c>
      <c r="QII332" s="13" t="s">
        <v>560</v>
      </c>
      <c r="QIJ332" s="13" t="s">
        <v>560</v>
      </c>
      <c r="QIK332" s="13" t="s">
        <v>560</v>
      </c>
      <c r="QIL332" s="13" t="s">
        <v>560</v>
      </c>
      <c r="QIM332" s="13" t="s">
        <v>560</v>
      </c>
      <c r="QIN332" s="13" t="s">
        <v>560</v>
      </c>
      <c r="QIO332" s="13" t="s">
        <v>560</v>
      </c>
      <c r="QIP332" s="13" t="s">
        <v>560</v>
      </c>
      <c r="QIQ332" s="13" t="s">
        <v>560</v>
      </c>
      <c r="QIR332" s="13" t="s">
        <v>560</v>
      </c>
      <c r="QIS332" s="13" t="s">
        <v>560</v>
      </c>
      <c r="QIT332" s="13" t="s">
        <v>560</v>
      </c>
      <c r="QIU332" s="13" t="s">
        <v>560</v>
      </c>
      <c r="QIV332" s="13" t="s">
        <v>560</v>
      </c>
      <c r="QIW332" s="13" t="s">
        <v>560</v>
      </c>
      <c r="QIX332" s="13" t="s">
        <v>560</v>
      </c>
      <c r="QIY332" s="13" t="s">
        <v>560</v>
      </c>
      <c r="QIZ332" s="13" t="s">
        <v>560</v>
      </c>
      <c r="QJA332" s="13" t="s">
        <v>560</v>
      </c>
      <c r="QJB332" s="13" t="s">
        <v>560</v>
      </c>
      <c r="QJC332" s="13" t="s">
        <v>560</v>
      </c>
      <c r="QJD332" s="13" t="s">
        <v>560</v>
      </c>
      <c r="QJE332" s="13" t="s">
        <v>560</v>
      </c>
      <c r="QJF332" s="13" t="s">
        <v>560</v>
      </c>
      <c r="QJG332" s="13" t="s">
        <v>560</v>
      </c>
      <c r="QJH332" s="13" t="s">
        <v>560</v>
      </c>
      <c r="QJI332" s="13" t="s">
        <v>560</v>
      </c>
      <c r="QJJ332" s="13" t="s">
        <v>560</v>
      </c>
      <c r="QJK332" s="13" t="s">
        <v>560</v>
      </c>
      <c r="QJL332" s="13" t="s">
        <v>560</v>
      </c>
      <c r="QJM332" s="13" t="s">
        <v>560</v>
      </c>
      <c r="QJN332" s="13" t="s">
        <v>560</v>
      </c>
      <c r="QJO332" s="13" t="s">
        <v>560</v>
      </c>
      <c r="QJP332" s="13" t="s">
        <v>560</v>
      </c>
      <c r="QJQ332" s="13" t="s">
        <v>560</v>
      </c>
      <c r="QJR332" s="13" t="s">
        <v>560</v>
      </c>
      <c r="QJS332" s="13" t="s">
        <v>560</v>
      </c>
      <c r="QJT332" s="13" t="s">
        <v>560</v>
      </c>
      <c r="QJU332" s="13" t="s">
        <v>560</v>
      </c>
      <c r="QJV332" s="13" t="s">
        <v>560</v>
      </c>
      <c r="QJW332" s="13" t="s">
        <v>560</v>
      </c>
      <c r="QJX332" s="13" t="s">
        <v>560</v>
      </c>
      <c r="QJY332" s="13" t="s">
        <v>560</v>
      </c>
      <c r="QJZ332" s="13" t="s">
        <v>560</v>
      </c>
      <c r="QKA332" s="13" t="s">
        <v>560</v>
      </c>
      <c r="QKB332" s="13" t="s">
        <v>560</v>
      </c>
      <c r="QKC332" s="13" t="s">
        <v>560</v>
      </c>
      <c r="QKD332" s="13" t="s">
        <v>560</v>
      </c>
      <c r="QKE332" s="13" t="s">
        <v>560</v>
      </c>
      <c r="QKF332" s="13" t="s">
        <v>560</v>
      </c>
      <c r="QKG332" s="13" t="s">
        <v>560</v>
      </c>
      <c r="QKH332" s="13" t="s">
        <v>560</v>
      </c>
      <c r="QKI332" s="13" t="s">
        <v>560</v>
      </c>
      <c r="QKJ332" s="13" t="s">
        <v>560</v>
      </c>
      <c r="QKK332" s="13" t="s">
        <v>560</v>
      </c>
      <c r="QKL332" s="13" t="s">
        <v>560</v>
      </c>
      <c r="QKM332" s="13" t="s">
        <v>560</v>
      </c>
      <c r="QKN332" s="13" t="s">
        <v>560</v>
      </c>
      <c r="QKO332" s="13" t="s">
        <v>560</v>
      </c>
      <c r="QKP332" s="13" t="s">
        <v>560</v>
      </c>
      <c r="QKQ332" s="13" t="s">
        <v>560</v>
      </c>
      <c r="QKR332" s="13" t="s">
        <v>560</v>
      </c>
      <c r="QKS332" s="13" t="s">
        <v>560</v>
      </c>
      <c r="QKT332" s="13" t="s">
        <v>560</v>
      </c>
      <c r="QKU332" s="13" t="s">
        <v>560</v>
      </c>
      <c r="QKV332" s="13" t="s">
        <v>560</v>
      </c>
      <c r="QKW332" s="13" t="s">
        <v>560</v>
      </c>
      <c r="QKX332" s="13" t="s">
        <v>560</v>
      </c>
      <c r="QKY332" s="13" t="s">
        <v>560</v>
      </c>
      <c r="QKZ332" s="13" t="s">
        <v>560</v>
      </c>
      <c r="QLA332" s="13" t="s">
        <v>560</v>
      </c>
      <c r="QLB332" s="13" t="s">
        <v>560</v>
      </c>
      <c r="QLC332" s="13" t="s">
        <v>560</v>
      </c>
      <c r="QLD332" s="13" t="s">
        <v>560</v>
      </c>
      <c r="QLE332" s="13" t="s">
        <v>560</v>
      </c>
      <c r="QLF332" s="13" t="s">
        <v>560</v>
      </c>
      <c r="QLG332" s="13" t="s">
        <v>560</v>
      </c>
      <c r="QLH332" s="13" t="s">
        <v>560</v>
      </c>
      <c r="QLI332" s="13" t="s">
        <v>560</v>
      </c>
      <c r="QLJ332" s="13" t="s">
        <v>560</v>
      </c>
      <c r="QLK332" s="13" t="s">
        <v>560</v>
      </c>
      <c r="QLL332" s="13" t="s">
        <v>560</v>
      </c>
      <c r="QLM332" s="13" t="s">
        <v>560</v>
      </c>
      <c r="QLN332" s="13" t="s">
        <v>560</v>
      </c>
      <c r="QLO332" s="13" t="s">
        <v>560</v>
      </c>
      <c r="QLP332" s="13" t="s">
        <v>560</v>
      </c>
      <c r="QLQ332" s="13" t="s">
        <v>560</v>
      </c>
      <c r="QLR332" s="13" t="s">
        <v>560</v>
      </c>
      <c r="QLS332" s="13" t="s">
        <v>560</v>
      </c>
      <c r="QLT332" s="13" t="s">
        <v>560</v>
      </c>
      <c r="QLU332" s="13" t="s">
        <v>560</v>
      </c>
      <c r="QLV332" s="13" t="s">
        <v>560</v>
      </c>
      <c r="QLW332" s="13" t="s">
        <v>560</v>
      </c>
      <c r="QLX332" s="13" t="s">
        <v>560</v>
      </c>
      <c r="QLY332" s="13" t="s">
        <v>560</v>
      </c>
      <c r="QLZ332" s="13" t="s">
        <v>560</v>
      </c>
      <c r="QMA332" s="13" t="s">
        <v>560</v>
      </c>
      <c r="QMB332" s="13" t="s">
        <v>560</v>
      </c>
      <c r="QMC332" s="13" t="s">
        <v>560</v>
      </c>
      <c r="QMD332" s="13" t="s">
        <v>560</v>
      </c>
      <c r="QME332" s="13" t="s">
        <v>560</v>
      </c>
      <c r="QMF332" s="13" t="s">
        <v>560</v>
      </c>
      <c r="QMG332" s="13" t="s">
        <v>560</v>
      </c>
      <c r="QMH332" s="13" t="s">
        <v>560</v>
      </c>
      <c r="QMI332" s="13" t="s">
        <v>560</v>
      </c>
      <c r="QMJ332" s="13" t="s">
        <v>560</v>
      </c>
      <c r="QMK332" s="13" t="s">
        <v>560</v>
      </c>
      <c r="QML332" s="13" t="s">
        <v>560</v>
      </c>
      <c r="QMM332" s="13" t="s">
        <v>560</v>
      </c>
      <c r="QMN332" s="13" t="s">
        <v>560</v>
      </c>
      <c r="QMO332" s="13" t="s">
        <v>560</v>
      </c>
      <c r="QMP332" s="13" t="s">
        <v>560</v>
      </c>
      <c r="QMQ332" s="13" t="s">
        <v>560</v>
      </c>
      <c r="QMR332" s="13" t="s">
        <v>560</v>
      </c>
      <c r="QMS332" s="13" t="s">
        <v>560</v>
      </c>
      <c r="QMT332" s="13" t="s">
        <v>560</v>
      </c>
      <c r="QMU332" s="13" t="s">
        <v>560</v>
      </c>
      <c r="QMV332" s="13" t="s">
        <v>560</v>
      </c>
      <c r="QMW332" s="13" t="s">
        <v>560</v>
      </c>
      <c r="QMX332" s="13" t="s">
        <v>560</v>
      </c>
      <c r="QMY332" s="13" t="s">
        <v>560</v>
      </c>
      <c r="QMZ332" s="13" t="s">
        <v>560</v>
      </c>
      <c r="QNA332" s="13" t="s">
        <v>560</v>
      </c>
      <c r="QNB332" s="13" t="s">
        <v>560</v>
      </c>
      <c r="QNC332" s="13" t="s">
        <v>560</v>
      </c>
      <c r="QND332" s="13" t="s">
        <v>560</v>
      </c>
      <c r="QNE332" s="13" t="s">
        <v>560</v>
      </c>
      <c r="QNF332" s="13" t="s">
        <v>560</v>
      </c>
      <c r="QNG332" s="13" t="s">
        <v>560</v>
      </c>
      <c r="QNH332" s="13" t="s">
        <v>560</v>
      </c>
      <c r="QNI332" s="13" t="s">
        <v>560</v>
      </c>
      <c r="QNJ332" s="13" t="s">
        <v>560</v>
      </c>
      <c r="QNK332" s="13" t="s">
        <v>560</v>
      </c>
      <c r="QNL332" s="13" t="s">
        <v>560</v>
      </c>
      <c r="QNM332" s="13" t="s">
        <v>560</v>
      </c>
      <c r="QNN332" s="13" t="s">
        <v>560</v>
      </c>
      <c r="QNO332" s="13" t="s">
        <v>560</v>
      </c>
      <c r="QNP332" s="13" t="s">
        <v>560</v>
      </c>
      <c r="QNQ332" s="13" t="s">
        <v>560</v>
      </c>
      <c r="QNR332" s="13" t="s">
        <v>560</v>
      </c>
      <c r="QNS332" s="13" t="s">
        <v>560</v>
      </c>
      <c r="QNT332" s="13" t="s">
        <v>560</v>
      </c>
      <c r="QNU332" s="13" t="s">
        <v>560</v>
      </c>
      <c r="QNV332" s="13" t="s">
        <v>560</v>
      </c>
      <c r="QNW332" s="13" t="s">
        <v>560</v>
      </c>
      <c r="QNX332" s="13" t="s">
        <v>560</v>
      </c>
      <c r="QNY332" s="13" t="s">
        <v>560</v>
      </c>
      <c r="QNZ332" s="13" t="s">
        <v>560</v>
      </c>
      <c r="QOA332" s="13" t="s">
        <v>560</v>
      </c>
      <c r="QOB332" s="13" t="s">
        <v>560</v>
      </c>
      <c r="QOC332" s="13" t="s">
        <v>560</v>
      </c>
      <c r="QOD332" s="13" t="s">
        <v>560</v>
      </c>
      <c r="QOE332" s="13" t="s">
        <v>560</v>
      </c>
      <c r="QOF332" s="13" t="s">
        <v>560</v>
      </c>
      <c r="QOG332" s="13" t="s">
        <v>560</v>
      </c>
      <c r="QOH332" s="13" t="s">
        <v>560</v>
      </c>
      <c r="QOI332" s="13" t="s">
        <v>560</v>
      </c>
      <c r="QOJ332" s="13" t="s">
        <v>560</v>
      </c>
      <c r="QOK332" s="13" t="s">
        <v>560</v>
      </c>
      <c r="QOL332" s="13" t="s">
        <v>560</v>
      </c>
      <c r="QOM332" s="13" t="s">
        <v>560</v>
      </c>
      <c r="QON332" s="13" t="s">
        <v>560</v>
      </c>
      <c r="QOO332" s="13" t="s">
        <v>560</v>
      </c>
      <c r="QOP332" s="13" t="s">
        <v>560</v>
      </c>
      <c r="QOQ332" s="13" t="s">
        <v>560</v>
      </c>
      <c r="QOR332" s="13" t="s">
        <v>560</v>
      </c>
      <c r="QOS332" s="13" t="s">
        <v>560</v>
      </c>
      <c r="QOT332" s="13" t="s">
        <v>560</v>
      </c>
      <c r="QOU332" s="13" t="s">
        <v>560</v>
      </c>
      <c r="QOV332" s="13" t="s">
        <v>560</v>
      </c>
      <c r="QOW332" s="13" t="s">
        <v>560</v>
      </c>
      <c r="QOX332" s="13" t="s">
        <v>560</v>
      </c>
      <c r="QOY332" s="13" t="s">
        <v>560</v>
      </c>
      <c r="QOZ332" s="13" t="s">
        <v>560</v>
      </c>
      <c r="QPA332" s="13" t="s">
        <v>560</v>
      </c>
      <c r="QPB332" s="13" t="s">
        <v>560</v>
      </c>
      <c r="QPC332" s="13" t="s">
        <v>560</v>
      </c>
      <c r="QPD332" s="13" t="s">
        <v>560</v>
      </c>
      <c r="QPE332" s="13" t="s">
        <v>560</v>
      </c>
      <c r="QPF332" s="13" t="s">
        <v>560</v>
      </c>
      <c r="QPG332" s="13" t="s">
        <v>560</v>
      </c>
      <c r="QPH332" s="13" t="s">
        <v>560</v>
      </c>
      <c r="QPI332" s="13" t="s">
        <v>560</v>
      </c>
      <c r="QPJ332" s="13" t="s">
        <v>560</v>
      </c>
      <c r="QPK332" s="13" t="s">
        <v>560</v>
      </c>
      <c r="QPL332" s="13" t="s">
        <v>560</v>
      </c>
      <c r="QPM332" s="13" t="s">
        <v>560</v>
      </c>
      <c r="QPN332" s="13" t="s">
        <v>560</v>
      </c>
      <c r="QPO332" s="13" t="s">
        <v>560</v>
      </c>
      <c r="QPP332" s="13" t="s">
        <v>560</v>
      </c>
      <c r="QPQ332" s="13" t="s">
        <v>560</v>
      </c>
      <c r="QPR332" s="13" t="s">
        <v>560</v>
      </c>
      <c r="QPS332" s="13" t="s">
        <v>560</v>
      </c>
      <c r="QPT332" s="13" t="s">
        <v>560</v>
      </c>
      <c r="QPU332" s="13" t="s">
        <v>560</v>
      </c>
      <c r="QPV332" s="13" t="s">
        <v>560</v>
      </c>
      <c r="QPW332" s="13" t="s">
        <v>560</v>
      </c>
      <c r="QPX332" s="13" t="s">
        <v>560</v>
      </c>
      <c r="QPY332" s="13" t="s">
        <v>560</v>
      </c>
      <c r="QPZ332" s="13" t="s">
        <v>560</v>
      </c>
      <c r="QQA332" s="13" t="s">
        <v>560</v>
      </c>
      <c r="QQB332" s="13" t="s">
        <v>560</v>
      </c>
      <c r="QQC332" s="13" t="s">
        <v>560</v>
      </c>
      <c r="QQD332" s="13" t="s">
        <v>560</v>
      </c>
      <c r="QQE332" s="13" t="s">
        <v>560</v>
      </c>
      <c r="QQF332" s="13" t="s">
        <v>560</v>
      </c>
      <c r="QQG332" s="13" t="s">
        <v>560</v>
      </c>
      <c r="QQH332" s="13" t="s">
        <v>560</v>
      </c>
      <c r="QQI332" s="13" t="s">
        <v>560</v>
      </c>
      <c r="QQJ332" s="13" t="s">
        <v>560</v>
      </c>
      <c r="QQK332" s="13" t="s">
        <v>560</v>
      </c>
      <c r="QQL332" s="13" t="s">
        <v>560</v>
      </c>
      <c r="QQM332" s="13" t="s">
        <v>560</v>
      </c>
      <c r="QQN332" s="13" t="s">
        <v>560</v>
      </c>
      <c r="QQO332" s="13" t="s">
        <v>560</v>
      </c>
      <c r="QQP332" s="13" t="s">
        <v>560</v>
      </c>
      <c r="QQQ332" s="13" t="s">
        <v>560</v>
      </c>
      <c r="QQR332" s="13" t="s">
        <v>560</v>
      </c>
      <c r="QQS332" s="13" t="s">
        <v>560</v>
      </c>
      <c r="QQT332" s="13" t="s">
        <v>560</v>
      </c>
      <c r="QQU332" s="13" t="s">
        <v>560</v>
      </c>
      <c r="QQV332" s="13" t="s">
        <v>560</v>
      </c>
      <c r="QQW332" s="13" t="s">
        <v>560</v>
      </c>
      <c r="QQX332" s="13" t="s">
        <v>560</v>
      </c>
      <c r="QQY332" s="13" t="s">
        <v>560</v>
      </c>
      <c r="QQZ332" s="13" t="s">
        <v>560</v>
      </c>
      <c r="QRA332" s="13" t="s">
        <v>560</v>
      </c>
      <c r="QRB332" s="13" t="s">
        <v>560</v>
      </c>
      <c r="QRC332" s="13" t="s">
        <v>560</v>
      </c>
      <c r="QRD332" s="13" t="s">
        <v>560</v>
      </c>
      <c r="QRE332" s="13" t="s">
        <v>560</v>
      </c>
      <c r="QRF332" s="13" t="s">
        <v>560</v>
      </c>
      <c r="QRG332" s="13" t="s">
        <v>560</v>
      </c>
      <c r="QRH332" s="13" t="s">
        <v>560</v>
      </c>
      <c r="QRI332" s="13" t="s">
        <v>560</v>
      </c>
      <c r="QRJ332" s="13" t="s">
        <v>560</v>
      </c>
      <c r="QRK332" s="13" t="s">
        <v>560</v>
      </c>
      <c r="QRL332" s="13" t="s">
        <v>560</v>
      </c>
      <c r="QRM332" s="13" t="s">
        <v>560</v>
      </c>
      <c r="QRN332" s="13" t="s">
        <v>560</v>
      </c>
      <c r="QRO332" s="13" t="s">
        <v>560</v>
      </c>
      <c r="QRP332" s="13" t="s">
        <v>560</v>
      </c>
      <c r="QRQ332" s="13" t="s">
        <v>560</v>
      </c>
      <c r="QRR332" s="13" t="s">
        <v>560</v>
      </c>
      <c r="QRS332" s="13" t="s">
        <v>560</v>
      </c>
      <c r="QRT332" s="13" t="s">
        <v>560</v>
      </c>
      <c r="QRU332" s="13" t="s">
        <v>560</v>
      </c>
      <c r="QRV332" s="13" t="s">
        <v>560</v>
      </c>
      <c r="QRW332" s="13" t="s">
        <v>560</v>
      </c>
      <c r="QRX332" s="13" t="s">
        <v>560</v>
      </c>
      <c r="QRY332" s="13" t="s">
        <v>560</v>
      </c>
      <c r="QRZ332" s="13" t="s">
        <v>560</v>
      </c>
      <c r="QSA332" s="13" t="s">
        <v>560</v>
      </c>
      <c r="QSB332" s="13" t="s">
        <v>560</v>
      </c>
      <c r="QSC332" s="13" t="s">
        <v>560</v>
      </c>
      <c r="QSD332" s="13" t="s">
        <v>560</v>
      </c>
      <c r="QSE332" s="13" t="s">
        <v>560</v>
      </c>
      <c r="QSF332" s="13" t="s">
        <v>560</v>
      </c>
      <c r="QSG332" s="13" t="s">
        <v>560</v>
      </c>
      <c r="QSH332" s="13" t="s">
        <v>560</v>
      </c>
      <c r="QSI332" s="13" t="s">
        <v>560</v>
      </c>
      <c r="QSJ332" s="13" t="s">
        <v>560</v>
      </c>
      <c r="QSK332" s="13" t="s">
        <v>560</v>
      </c>
      <c r="QSL332" s="13" t="s">
        <v>560</v>
      </c>
      <c r="QSM332" s="13" t="s">
        <v>560</v>
      </c>
      <c r="QSN332" s="13" t="s">
        <v>560</v>
      </c>
      <c r="QSO332" s="13" t="s">
        <v>560</v>
      </c>
      <c r="QSP332" s="13" t="s">
        <v>560</v>
      </c>
      <c r="QSQ332" s="13" t="s">
        <v>560</v>
      </c>
      <c r="QSR332" s="13" t="s">
        <v>560</v>
      </c>
      <c r="QSS332" s="13" t="s">
        <v>560</v>
      </c>
      <c r="QST332" s="13" t="s">
        <v>560</v>
      </c>
      <c r="QSU332" s="13" t="s">
        <v>560</v>
      </c>
      <c r="QSV332" s="13" t="s">
        <v>560</v>
      </c>
      <c r="QSW332" s="13" t="s">
        <v>560</v>
      </c>
      <c r="QSX332" s="13" t="s">
        <v>560</v>
      </c>
      <c r="QSY332" s="13" t="s">
        <v>560</v>
      </c>
      <c r="QSZ332" s="13" t="s">
        <v>560</v>
      </c>
      <c r="QTA332" s="13" t="s">
        <v>560</v>
      </c>
      <c r="QTB332" s="13" t="s">
        <v>560</v>
      </c>
      <c r="QTC332" s="13" t="s">
        <v>560</v>
      </c>
      <c r="QTD332" s="13" t="s">
        <v>560</v>
      </c>
      <c r="QTE332" s="13" t="s">
        <v>560</v>
      </c>
      <c r="QTF332" s="13" t="s">
        <v>560</v>
      </c>
      <c r="QTG332" s="13" t="s">
        <v>560</v>
      </c>
      <c r="QTH332" s="13" t="s">
        <v>560</v>
      </c>
      <c r="QTI332" s="13" t="s">
        <v>560</v>
      </c>
      <c r="QTJ332" s="13" t="s">
        <v>560</v>
      </c>
      <c r="QTK332" s="13" t="s">
        <v>560</v>
      </c>
      <c r="QTL332" s="13" t="s">
        <v>560</v>
      </c>
      <c r="QTM332" s="13" t="s">
        <v>560</v>
      </c>
      <c r="QTN332" s="13" t="s">
        <v>560</v>
      </c>
      <c r="QTO332" s="13" t="s">
        <v>560</v>
      </c>
      <c r="QTP332" s="13" t="s">
        <v>560</v>
      </c>
      <c r="QTQ332" s="13" t="s">
        <v>560</v>
      </c>
      <c r="QTR332" s="13" t="s">
        <v>560</v>
      </c>
      <c r="QTS332" s="13" t="s">
        <v>560</v>
      </c>
      <c r="QTT332" s="13" t="s">
        <v>560</v>
      </c>
      <c r="QTU332" s="13" t="s">
        <v>560</v>
      </c>
      <c r="QTV332" s="13" t="s">
        <v>560</v>
      </c>
      <c r="QTW332" s="13" t="s">
        <v>560</v>
      </c>
      <c r="QTX332" s="13" t="s">
        <v>560</v>
      </c>
      <c r="QTY332" s="13" t="s">
        <v>560</v>
      </c>
      <c r="QTZ332" s="13" t="s">
        <v>560</v>
      </c>
      <c r="QUA332" s="13" t="s">
        <v>560</v>
      </c>
      <c r="QUB332" s="13" t="s">
        <v>560</v>
      </c>
      <c r="QUC332" s="13" t="s">
        <v>560</v>
      </c>
      <c r="QUD332" s="13" t="s">
        <v>560</v>
      </c>
      <c r="QUE332" s="13" t="s">
        <v>560</v>
      </c>
      <c r="QUF332" s="13" t="s">
        <v>560</v>
      </c>
      <c r="QUG332" s="13" t="s">
        <v>560</v>
      </c>
      <c r="QUH332" s="13" t="s">
        <v>560</v>
      </c>
      <c r="QUI332" s="13" t="s">
        <v>560</v>
      </c>
      <c r="QUJ332" s="13" t="s">
        <v>560</v>
      </c>
      <c r="QUK332" s="13" t="s">
        <v>560</v>
      </c>
      <c r="QUL332" s="13" t="s">
        <v>560</v>
      </c>
      <c r="QUM332" s="13" t="s">
        <v>560</v>
      </c>
      <c r="QUN332" s="13" t="s">
        <v>560</v>
      </c>
      <c r="QUO332" s="13" t="s">
        <v>560</v>
      </c>
      <c r="QUP332" s="13" t="s">
        <v>560</v>
      </c>
      <c r="QUQ332" s="13" t="s">
        <v>560</v>
      </c>
      <c r="QUR332" s="13" t="s">
        <v>560</v>
      </c>
      <c r="QUS332" s="13" t="s">
        <v>560</v>
      </c>
      <c r="QUT332" s="13" t="s">
        <v>560</v>
      </c>
      <c r="QUU332" s="13" t="s">
        <v>560</v>
      </c>
      <c r="QUV332" s="13" t="s">
        <v>560</v>
      </c>
      <c r="QUW332" s="13" t="s">
        <v>560</v>
      </c>
      <c r="QUX332" s="13" t="s">
        <v>560</v>
      </c>
      <c r="QUY332" s="13" t="s">
        <v>560</v>
      </c>
      <c r="QUZ332" s="13" t="s">
        <v>560</v>
      </c>
      <c r="QVA332" s="13" t="s">
        <v>560</v>
      </c>
      <c r="QVB332" s="13" t="s">
        <v>560</v>
      </c>
      <c r="QVC332" s="13" t="s">
        <v>560</v>
      </c>
      <c r="QVD332" s="13" t="s">
        <v>560</v>
      </c>
      <c r="QVE332" s="13" t="s">
        <v>560</v>
      </c>
      <c r="QVF332" s="13" t="s">
        <v>560</v>
      </c>
      <c r="QVG332" s="13" t="s">
        <v>560</v>
      </c>
      <c r="QVH332" s="13" t="s">
        <v>560</v>
      </c>
      <c r="QVI332" s="13" t="s">
        <v>560</v>
      </c>
      <c r="QVJ332" s="13" t="s">
        <v>560</v>
      </c>
      <c r="QVK332" s="13" t="s">
        <v>560</v>
      </c>
      <c r="QVL332" s="13" t="s">
        <v>560</v>
      </c>
      <c r="QVM332" s="13" t="s">
        <v>560</v>
      </c>
      <c r="QVN332" s="13" t="s">
        <v>560</v>
      </c>
      <c r="QVO332" s="13" t="s">
        <v>560</v>
      </c>
      <c r="QVP332" s="13" t="s">
        <v>560</v>
      </c>
      <c r="QVQ332" s="13" t="s">
        <v>560</v>
      </c>
      <c r="QVR332" s="13" t="s">
        <v>560</v>
      </c>
      <c r="QVS332" s="13" t="s">
        <v>560</v>
      </c>
      <c r="QVT332" s="13" t="s">
        <v>560</v>
      </c>
      <c r="QVU332" s="13" t="s">
        <v>560</v>
      </c>
      <c r="QVV332" s="13" t="s">
        <v>560</v>
      </c>
      <c r="QVW332" s="13" t="s">
        <v>560</v>
      </c>
      <c r="QVX332" s="13" t="s">
        <v>560</v>
      </c>
      <c r="QVY332" s="13" t="s">
        <v>560</v>
      </c>
      <c r="QVZ332" s="13" t="s">
        <v>560</v>
      </c>
      <c r="QWA332" s="13" t="s">
        <v>560</v>
      </c>
      <c r="QWB332" s="13" t="s">
        <v>560</v>
      </c>
      <c r="QWC332" s="13" t="s">
        <v>560</v>
      </c>
      <c r="QWD332" s="13" t="s">
        <v>560</v>
      </c>
      <c r="QWE332" s="13" t="s">
        <v>560</v>
      </c>
      <c r="QWF332" s="13" t="s">
        <v>560</v>
      </c>
      <c r="QWG332" s="13" t="s">
        <v>560</v>
      </c>
      <c r="QWH332" s="13" t="s">
        <v>560</v>
      </c>
      <c r="QWI332" s="13" t="s">
        <v>560</v>
      </c>
      <c r="QWJ332" s="13" t="s">
        <v>560</v>
      </c>
      <c r="QWK332" s="13" t="s">
        <v>560</v>
      </c>
      <c r="QWL332" s="13" t="s">
        <v>560</v>
      </c>
      <c r="QWM332" s="13" t="s">
        <v>560</v>
      </c>
      <c r="QWN332" s="13" t="s">
        <v>560</v>
      </c>
      <c r="QWO332" s="13" t="s">
        <v>560</v>
      </c>
      <c r="QWP332" s="13" t="s">
        <v>560</v>
      </c>
      <c r="QWQ332" s="13" t="s">
        <v>560</v>
      </c>
      <c r="QWR332" s="13" t="s">
        <v>560</v>
      </c>
      <c r="QWS332" s="13" t="s">
        <v>560</v>
      </c>
      <c r="QWT332" s="13" t="s">
        <v>560</v>
      </c>
      <c r="QWU332" s="13" t="s">
        <v>560</v>
      </c>
      <c r="QWV332" s="13" t="s">
        <v>560</v>
      </c>
      <c r="QWW332" s="13" t="s">
        <v>560</v>
      </c>
      <c r="QWX332" s="13" t="s">
        <v>560</v>
      </c>
      <c r="QWY332" s="13" t="s">
        <v>560</v>
      </c>
      <c r="QWZ332" s="13" t="s">
        <v>560</v>
      </c>
      <c r="QXA332" s="13" t="s">
        <v>560</v>
      </c>
      <c r="QXB332" s="13" t="s">
        <v>560</v>
      </c>
      <c r="QXC332" s="13" t="s">
        <v>560</v>
      </c>
      <c r="QXD332" s="13" t="s">
        <v>560</v>
      </c>
      <c r="QXE332" s="13" t="s">
        <v>560</v>
      </c>
      <c r="QXF332" s="13" t="s">
        <v>560</v>
      </c>
      <c r="QXG332" s="13" t="s">
        <v>560</v>
      </c>
      <c r="QXH332" s="13" t="s">
        <v>560</v>
      </c>
      <c r="QXI332" s="13" t="s">
        <v>560</v>
      </c>
      <c r="QXJ332" s="13" t="s">
        <v>560</v>
      </c>
      <c r="QXK332" s="13" t="s">
        <v>560</v>
      </c>
      <c r="QXL332" s="13" t="s">
        <v>560</v>
      </c>
      <c r="QXM332" s="13" t="s">
        <v>560</v>
      </c>
      <c r="QXN332" s="13" t="s">
        <v>560</v>
      </c>
      <c r="QXO332" s="13" t="s">
        <v>560</v>
      </c>
      <c r="QXP332" s="13" t="s">
        <v>560</v>
      </c>
      <c r="QXQ332" s="13" t="s">
        <v>560</v>
      </c>
      <c r="QXR332" s="13" t="s">
        <v>560</v>
      </c>
      <c r="QXS332" s="13" t="s">
        <v>560</v>
      </c>
      <c r="QXT332" s="13" t="s">
        <v>560</v>
      </c>
      <c r="QXU332" s="13" t="s">
        <v>560</v>
      </c>
      <c r="QXV332" s="13" t="s">
        <v>560</v>
      </c>
      <c r="QXW332" s="13" t="s">
        <v>560</v>
      </c>
      <c r="QXX332" s="13" t="s">
        <v>560</v>
      </c>
      <c r="QXY332" s="13" t="s">
        <v>560</v>
      </c>
      <c r="QXZ332" s="13" t="s">
        <v>560</v>
      </c>
      <c r="QYA332" s="13" t="s">
        <v>560</v>
      </c>
      <c r="QYB332" s="13" t="s">
        <v>560</v>
      </c>
      <c r="QYC332" s="13" t="s">
        <v>560</v>
      </c>
      <c r="QYD332" s="13" t="s">
        <v>560</v>
      </c>
      <c r="QYE332" s="13" t="s">
        <v>560</v>
      </c>
      <c r="QYF332" s="13" t="s">
        <v>560</v>
      </c>
      <c r="QYG332" s="13" t="s">
        <v>560</v>
      </c>
      <c r="QYH332" s="13" t="s">
        <v>560</v>
      </c>
      <c r="QYI332" s="13" t="s">
        <v>560</v>
      </c>
      <c r="QYJ332" s="13" t="s">
        <v>560</v>
      </c>
      <c r="QYK332" s="13" t="s">
        <v>560</v>
      </c>
      <c r="QYL332" s="13" t="s">
        <v>560</v>
      </c>
      <c r="QYM332" s="13" t="s">
        <v>560</v>
      </c>
      <c r="QYN332" s="13" t="s">
        <v>560</v>
      </c>
      <c r="QYO332" s="13" t="s">
        <v>560</v>
      </c>
      <c r="QYP332" s="13" t="s">
        <v>560</v>
      </c>
      <c r="QYQ332" s="13" t="s">
        <v>560</v>
      </c>
      <c r="QYR332" s="13" t="s">
        <v>560</v>
      </c>
      <c r="QYS332" s="13" t="s">
        <v>560</v>
      </c>
      <c r="QYT332" s="13" t="s">
        <v>560</v>
      </c>
      <c r="QYU332" s="13" t="s">
        <v>560</v>
      </c>
      <c r="QYV332" s="13" t="s">
        <v>560</v>
      </c>
      <c r="QYW332" s="13" t="s">
        <v>560</v>
      </c>
      <c r="QYX332" s="13" t="s">
        <v>560</v>
      </c>
      <c r="QYY332" s="13" t="s">
        <v>560</v>
      </c>
      <c r="QYZ332" s="13" t="s">
        <v>560</v>
      </c>
      <c r="QZA332" s="13" t="s">
        <v>560</v>
      </c>
      <c r="QZB332" s="13" t="s">
        <v>560</v>
      </c>
      <c r="QZC332" s="13" t="s">
        <v>560</v>
      </c>
      <c r="QZD332" s="13" t="s">
        <v>560</v>
      </c>
      <c r="QZE332" s="13" t="s">
        <v>560</v>
      </c>
      <c r="QZF332" s="13" t="s">
        <v>560</v>
      </c>
      <c r="QZG332" s="13" t="s">
        <v>560</v>
      </c>
      <c r="QZH332" s="13" t="s">
        <v>560</v>
      </c>
      <c r="QZI332" s="13" t="s">
        <v>560</v>
      </c>
      <c r="QZJ332" s="13" t="s">
        <v>560</v>
      </c>
      <c r="QZK332" s="13" t="s">
        <v>560</v>
      </c>
      <c r="QZL332" s="13" t="s">
        <v>560</v>
      </c>
      <c r="QZM332" s="13" t="s">
        <v>560</v>
      </c>
      <c r="QZN332" s="13" t="s">
        <v>560</v>
      </c>
      <c r="QZO332" s="13" t="s">
        <v>560</v>
      </c>
      <c r="QZP332" s="13" t="s">
        <v>560</v>
      </c>
      <c r="QZQ332" s="13" t="s">
        <v>560</v>
      </c>
      <c r="QZR332" s="13" t="s">
        <v>560</v>
      </c>
      <c r="QZS332" s="13" t="s">
        <v>560</v>
      </c>
      <c r="QZT332" s="13" t="s">
        <v>560</v>
      </c>
      <c r="QZU332" s="13" t="s">
        <v>560</v>
      </c>
      <c r="QZV332" s="13" t="s">
        <v>560</v>
      </c>
      <c r="QZW332" s="13" t="s">
        <v>560</v>
      </c>
      <c r="QZX332" s="13" t="s">
        <v>560</v>
      </c>
      <c r="QZY332" s="13" t="s">
        <v>560</v>
      </c>
      <c r="QZZ332" s="13" t="s">
        <v>560</v>
      </c>
      <c r="RAA332" s="13" t="s">
        <v>560</v>
      </c>
      <c r="RAB332" s="13" t="s">
        <v>560</v>
      </c>
      <c r="RAC332" s="13" t="s">
        <v>560</v>
      </c>
      <c r="RAD332" s="13" t="s">
        <v>560</v>
      </c>
      <c r="RAE332" s="13" t="s">
        <v>560</v>
      </c>
      <c r="RAF332" s="13" t="s">
        <v>560</v>
      </c>
      <c r="RAG332" s="13" t="s">
        <v>560</v>
      </c>
      <c r="RAH332" s="13" t="s">
        <v>560</v>
      </c>
      <c r="RAI332" s="13" t="s">
        <v>560</v>
      </c>
      <c r="RAJ332" s="13" t="s">
        <v>560</v>
      </c>
      <c r="RAK332" s="13" t="s">
        <v>560</v>
      </c>
      <c r="RAL332" s="13" t="s">
        <v>560</v>
      </c>
      <c r="RAM332" s="13" t="s">
        <v>560</v>
      </c>
      <c r="RAN332" s="13" t="s">
        <v>560</v>
      </c>
      <c r="RAO332" s="13" t="s">
        <v>560</v>
      </c>
      <c r="RAP332" s="13" t="s">
        <v>560</v>
      </c>
      <c r="RAQ332" s="13" t="s">
        <v>560</v>
      </c>
      <c r="RAR332" s="13" t="s">
        <v>560</v>
      </c>
      <c r="RAS332" s="13" t="s">
        <v>560</v>
      </c>
      <c r="RAT332" s="13" t="s">
        <v>560</v>
      </c>
      <c r="RAU332" s="13" t="s">
        <v>560</v>
      </c>
      <c r="RAV332" s="13" t="s">
        <v>560</v>
      </c>
      <c r="RAW332" s="13" t="s">
        <v>560</v>
      </c>
      <c r="RAX332" s="13" t="s">
        <v>560</v>
      </c>
      <c r="RAY332" s="13" t="s">
        <v>560</v>
      </c>
      <c r="RAZ332" s="13" t="s">
        <v>560</v>
      </c>
      <c r="RBA332" s="13" t="s">
        <v>560</v>
      </c>
      <c r="RBB332" s="13" t="s">
        <v>560</v>
      </c>
      <c r="RBC332" s="13" t="s">
        <v>560</v>
      </c>
      <c r="RBD332" s="13" t="s">
        <v>560</v>
      </c>
      <c r="RBE332" s="13" t="s">
        <v>560</v>
      </c>
      <c r="RBF332" s="13" t="s">
        <v>560</v>
      </c>
      <c r="RBG332" s="13" t="s">
        <v>560</v>
      </c>
      <c r="RBH332" s="13" t="s">
        <v>560</v>
      </c>
      <c r="RBI332" s="13" t="s">
        <v>560</v>
      </c>
      <c r="RBJ332" s="13" t="s">
        <v>560</v>
      </c>
      <c r="RBK332" s="13" t="s">
        <v>560</v>
      </c>
      <c r="RBL332" s="13" t="s">
        <v>560</v>
      </c>
      <c r="RBM332" s="13" t="s">
        <v>560</v>
      </c>
      <c r="RBN332" s="13" t="s">
        <v>560</v>
      </c>
      <c r="RBO332" s="13" t="s">
        <v>560</v>
      </c>
      <c r="RBP332" s="13" t="s">
        <v>560</v>
      </c>
      <c r="RBQ332" s="13" t="s">
        <v>560</v>
      </c>
      <c r="RBR332" s="13" t="s">
        <v>560</v>
      </c>
      <c r="RBS332" s="13" t="s">
        <v>560</v>
      </c>
      <c r="RBT332" s="13" t="s">
        <v>560</v>
      </c>
      <c r="RBU332" s="13" t="s">
        <v>560</v>
      </c>
      <c r="RBV332" s="13" t="s">
        <v>560</v>
      </c>
      <c r="RBW332" s="13" t="s">
        <v>560</v>
      </c>
      <c r="RBX332" s="13" t="s">
        <v>560</v>
      </c>
      <c r="RBY332" s="13" t="s">
        <v>560</v>
      </c>
      <c r="RBZ332" s="13" t="s">
        <v>560</v>
      </c>
      <c r="RCA332" s="13" t="s">
        <v>560</v>
      </c>
      <c r="RCB332" s="13" t="s">
        <v>560</v>
      </c>
      <c r="RCC332" s="13" t="s">
        <v>560</v>
      </c>
      <c r="RCD332" s="13" t="s">
        <v>560</v>
      </c>
      <c r="RCE332" s="13" t="s">
        <v>560</v>
      </c>
      <c r="RCF332" s="13" t="s">
        <v>560</v>
      </c>
      <c r="RCG332" s="13" t="s">
        <v>560</v>
      </c>
      <c r="RCH332" s="13" t="s">
        <v>560</v>
      </c>
      <c r="RCI332" s="13" t="s">
        <v>560</v>
      </c>
      <c r="RCJ332" s="13" t="s">
        <v>560</v>
      </c>
      <c r="RCK332" s="13" t="s">
        <v>560</v>
      </c>
      <c r="RCL332" s="13" t="s">
        <v>560</v>
      </c>
      <c r="RCM332" s="13" t="s">
        <v>560</v>
      </c>
      <c r="RCN332" s="13" t="s">
        <v>560</v>
      </c>
      <c r="RCO332" s="13" t="s">
        <v>560</v>
      </c>
      <c r="RCP332" s="13" t="s">
        <v>560</v>
      </c>
      <c r="RCQ332" s="13" t="s">
        <v>560</v>
      </c>
      <c r="RCR332" s="13" t="s">
        <v>560</v>
      </c>
      <c r="RCS332" s="13" t="s">
        <v>560</v>
      </c>
      <c r="RCT332" s="13" t="s">
        <v>560</v>
      </c>
      <c r="RCU332" s="13" t="s">
        <v>560</v>
      </c>
      <c r="RCV332" s="13" t="s">
        <v>560</v>
      </c>
      <c r="RCW332" s="13" t="s">
        <v>560</v>
      </c>
      <c r="RCX332" s="13" t="s">
        <v>560</v>
      </c>
      <c r="RCY332" s="13" t="s">
        <v>560</v>
      </c>
      <c r="RCZ332" s="13" t="s">
        <v>560</v>
      </c>
      <c r="RDA332" s="13" t="s">
        <v>560</v>
      </c>
      <c r="RDB332" s="13" t="s">
        <v>560</v>
      </c>
      <c r="RDC332" s="13" t="s">
        <v>560</v>
      </c>
      <c r="RDD332" s="13" t="s">
        <v>560</v>
      </c>
      <c r="RDE332" s="13" t="s">
        <v>560</v>
      </c>
      <c r="RDF332" s="13" t="s">
        <v>560</v>
      </c>
      <c r="RDG332" s="13" t="s">
        <v>560</v>
      </c>
      <c r="RDH332" s="13" t="s">
        <v>560</v>
      </c>
      <c r="RDI332" s="13" t="s">
        <v>560</v>
      </c>
      <c r="RDJ332" s="13" t="s">
        <v>560</v>
      </c>
      <c r="RDK332" s="13" t="s">
        <v>560</v>
      </c>
      <c r="RDL332" s="13" t="s">
        <v>560</v>
      </c>
      <c r="RDM332" s="13" t="s">
        <v>560</v>
      </c>
      <c r="RDN332" s="13" t="s">
        <v>560</v>
      </c>
      <c r="RDO332" s="13" t="s">
        <v>560</v>
      </c>
      <c r="RDP332" s="13" t="s">
        <v>560</v>
      </c>
      <c r="RDQ332" s="13" t="s">
        <v>560</v>
      </c>
      <c r="RDR332" s="13" t="s">
        <v>560</v>
      </c>
      <c r="RDS332" s="13" t="s">
        <v>560</v>
      </c>
      <c r="RDT332" s="13" t="s">
        <v>560</v>
      </c>
      <c r="RDU332" s="13" t="s">
        <v>560</v>
      </c>
      <c r="RDV332" s="13" t="s">
        <v>560</v>
      </c>
      <c r="RDW332" s="13" t="s">
        <v>560</v>
      </c>
      <c r="RDX332" s="13" t="s">
        <v>560</v>
      </c>
      <c r="RDY332" s="13" t="s">
        <v>560</v>
      </c>
      <c r="RDZ332" s="13" t="s">
        <v>560</v>
      </c>
      <c r="REA332" s="13" t="s">
        <v>560</v>
      </c>
      <c r="REB332" s="13" t="s">
        <v>560</v>
      </c>
      <c r="REC332" s="13" t="s">
        <v>560</v>
      </c>
      <c r="RED332" s="13" t="s">
        <v>560</v>
      </c>
      <c r="REE332" s="13" t="s">
        <v>560</v>
      </c>
      <c r="REF332" s="13" t="s">
        <v>560</v>
      </c>
      <c r="REG332" s="13" t="s">
        <v>560</v>
      </c>
      <c r="REH332" s="13" t="s">
        <v>560</v>
      </c>
      <c r="REI332" s="13" t="s">
        <v>560</v>
      </c>
      <c r="REJ332" s="13" t="s">
        <v>560</v>
      </c>
      <c r="REK332" s="13" t="s">
        <v>560</v>
      </c>
      <c r="REL332" s="13" t="s">
        <v>560</v>
      </c>
      <c r="REM332" s="13" t="s">
        <v>560</v>
      </c>
      <c r="REN332" s="13" t="s">
        <v>560</v>
      </c>
      <c r="REO332" s="13" t="s">
        <v>560</v>
      </c>
      <c r="REP332" s="13" t="s">
        <v>560</v>
      </c>
      <c r="REQ332" s="13" t="s">
        <v>560</v>
      </c>
      <c r="RER332" s="13" t="s">
        <v>560</v>
      </c>
      <c r="RES332" s="13" t="s">
        <v>560</v>
      </c>
      <c r="RET332" s="13" t="s">
        <v>560</v>
      </c>
      <c r="REU332" s="13" t="s">
        <v>560</v>
      </c>
      <c r="REV332" s="13" t="s">
        <v>560</v>
      </c>
      <c r="REW332" s="13" t="s">
        <v>560</v>
      </c>
      <c r="REX332" s="13" t="s">
        <v>560</v>
      </c>
      <c r="REY332" s="13" t="s">
        <v>560</v>
      </c>
      <c r="REZ332" s="13" t="s">
        <v>560</v>
      </c>
      <c r="RFA332" s="13" t="s">
        <v>560</v>
      </c>
      <c r="RFB332" s="13" t="s">
        <v>560</v>
      </c>
      <c r="RFC332" s="13" t="s">
        <v>560</v>
      </c>
      <c r="RFD332" s="13" t="s">
        <v>560</v>
      </c>
      <c r="RFE332" s="13" t="s">
        <v>560</v>
      </c>
      <c r="RFF332" s="13" t="s">
        <v>560</v>
      </c>
      <c r="RFG332" s="13" t="s">
        <v>560</v>
      </c>
      <c r="RFH332" s="13" t="s">
        <v>560</v>
      </c>
      <c r="RFI332" s="13" t="s">
        <v>560</v>
      </c>
      <c r="RFJ332" s="13" t="s">
        <v>560</v>
      </c>
      <c r="RFK332" s="13" t="s">
        <v>560</v>
      </c>
      <c r="RFL332" s="13" t="s">
        <v>560</v>
      </c>
      <c r="RFM332" s="13" t="s">
        <v>560</v>
      </c>
      <c r="RFN332" s="13" t="s">
        <v>560</v>
      </c>
      <c r="RFO332" s="13" t="s">
        <v>560</v>
      </c>
      <c r="RFP332" s="13" t="s">
        <v>560</v>
      </c>
      <c r="RFQ332" s="13" t="s">
        <v>560</v>
      </c>
      <c r="RFR332" s="13" t="s">
        <v>560</v>
      </c>
      <c r="RFS332" s="13" t="s">
        <v>560</v>
      </c>
      <c r="RFT332" s="13" t="s">
        <v>560</v>
      </c>
      <c r="RFU332" s="13" t="s">
        <v>560</v>
      </c>
      <c r="RFV332" s="13" t="s">
        <v>560</v>
      </c>
      <c r="RFW332" s="13" t="s">
        <v>560</v>
      </c>
      <c r="RFX332" s="13" t="s">
        <v>560</v>
      </c>
      <c r="RFY332" s="13" t="s">
        <v>560</v>
      </c>
      <c r="RFZ332" s="13" t="s">
        <v>560</v>
      </c>
      <c r="RGA332" s="13" t="s">
        <v>560</v>
      </c>
      <c r="RGB332" s="13" t="s">
        <v>560</v>
      </c>
      <c r="RGC332" s="13" t="s">
        <v>560</v>
      </c>
      <c r="RGD332" s="13" t="s">
        <v>560</v>
      </c>
      <c r="RGE332" s="13" t="s">
        <v>560</v>
      </c>
      <c r="RGF332" s="13" t="s">
        <v>560</v>
      </c>
      <c r="RGG332" s="13" t="s">
        <v>560</v>
      </c>
      <c r="RGH332" s="13" t="s">
        <v>560</v>
      </c>
      <c r="RGI332" s="13" t="s">
        <v>560</v>
      </c>
      <c r="RGJ332" s="13" t="s">
        <v>560</v>
      </c>
      <c r="RGK332" s="13" t="s">
        <v>560</v>
      </c>
      <c r="RGL332" s="13" t="s">
        <v>560</v>
      </c>
      <c r="RGM332" s="13" t="s">
        <v>560</v>
      </c>
      <c r="RGN332" s="13" t="s">
        <v>560</v>
      </c>
      <c r="RGO332" s="13" t="s">
        <v>560</v>
      </c>
      <c r="RGP332" s="13" t="s">
        <v>560</v>
      </c>
      <c r="RGQ332" s="13" t="s">
        <v>560</v>
      </c>
      <c r="RGR332" s="13" t="s">
        <v>560</v>
      </c>
      <c r="RGS332" s="13" t="s">
        <v>560</v>
      </c>
      <c r="RGT332" s="13" t="s">
        <v>560</v>
      </c>
      <c r="RGU332" s="13" t="s">
        <v>560</v>
      </c>
      <c r="RGV332" s="13" t="s">
        <v>560</v>
      </c>
      <c r="RGW332" s="13" t="s">
        <v>560</v>
      </c>
      <c r="RGX332" s="13" t="s">
        <v>560</v>
      </c>
      <c r="RGY332" s="13" t="s">
        <v>560</v>
      </c>
      <c r="RGZ332" s="13" t="s">
        <v>560</v>
      </c>
      <c r="RHA332" s="13" t="s">
        <v>560</v>
      </c>
      <c r="RHB332" s="13" t="s">
        <v>560</v>
      </c>
      <c r="RHC332" s="13" t="s">
        <v>560</v>
      </c>
      <c r="RHD332" s="13" t="s">
        <v>560</v>
      </c>
      <c r="RHE332" s="13" t="s">
        <v>560</v>
      </c>
      <c r="RHF332" s="13" t="s">
        <v>560</v>
      </c>
      <c r="RHG332" s="13" t="s">
        <v>560</v>
      </c>
      <c r="RHH332" s="13" t="s">
        <v>560</v>
      </c>
      <c r="RHI332" s="13" t="s">
        <v>560</v>
      </c>
      <c r="RHJ332" s="13" t="s">
        <v>560</v>
      </c>
      <c r="RHK332" s="13" t="s">
        <v>560</v>
      </c>
      <c r="RHL332" s="13" t="s">
        <v>560</v>
      </c>
      <c r="RHM332" s="13" t="s">
        <v>560</v>
      </c>
      <c r="RHN332" s="13" t="s">
        <v>560</v>
      </c>
      <c r="RHO332" s="13" t="s">
        <v>560</v>
      </c>
      <c r="RHP332" s="13" t="s">
        <v>560</v>
      </c>
      <c r="RHQ332" s="13" t="s">
        <v>560</v>
      </c>
      <c r="RHR332" s="13" t="s">
        <v>560</v>
      </c>
      <c r="RHS332" s="13" t="s">
        <v>560</v>
      </c>
      <c r="RHT332" s="13" t="s">
        <v>560</v>
      </c>
      <c r="RHU332" s="13" t="s">
        <v>560</v>
      </c>
      <c r="RHV332" s="13" t="s">
        <v>560</v>
      </c>
      <c r="RHW332" s="13" t="s">
        <v>560</v>
      </c>
      <c r="RHX332" s="13" t="s">
        <v>560</v>
      </c>
      <c r="RHY332" s="13" t="s">
        <v>560</v>
      </c>
      <c r="RHZ332" s="13" t="s">
        <v>560</v>
      </c>
      <c r="RIA332" s="13" t="s">
        <v>560</v>
      </c>
      <c r="RIB332" s="13" t="s">
        <v>560</v>
      </c>
      <c r="RIC332" s="13" t="s">
        <v>560</v>
      </c>
      <c r="RID332" s="13" t="s">
        <v>560</v>
      </c>
      <c r="RIE332" s="13" t="s">
        <v>560</v>
      </c>
      <c r="RIF332" s="13" t="s">
        <v>560</v>
      </c>
      <c r="RIG332" s="13" t="s">
        <v>560</v>
      </c>
      <c r="RIH332" s="13" t="s">
        <v>560</v>
      </c>
      <c r="RII332" s="13" t="s">
        <v>560</v>
      </c>
      <c r="RIJ332" s="13" t="s">
        <v>560</v>
      </c>
      <c r="RIK332" s="13" t="s">
        <v>560</v>
      </c>
      <c r="RIL332" s="13" t="s">
        <v>560</v>
      </c>
      <c r="RIM332" s="13" t="s">
        <v>560</v>
      </c>
      <c r="RIN332" s="13" t="s">
        <v>560</v>
      </c>
      <c r="RIO332" s="13" t="s">
        <v>560</v>
      </c>
      <c r="RIP332" s="13" t="s">
        <v>560</v>
      </c>
      <c r="RIQ332" s="13" t="s">
        <v>560</v>
      </c>
      <c r="RIR332" s="13" t="s">
        <v>560</v>
      </c>
      <c r="RIS332" s="13" t="s">
        <v>560</v>
      </c>
      <c r="RIT332" s="13" t="s">
        <v>560</v>
      </c>
      <c r="RIU332" s="13" t="s">
        <v>560</v>
      </c>
      <c r="RIV332" s="13" t="s">
        <v>560</v>
      </c>
      <c r="RIW332" s="13" t="s">
        <v>560</v>
      </c>
      <c r="RIX332" s="13" t="s">
        <v>560</v>
      </c>
      <c r="RIY332" s="13" t="s">
        <v>560</v>
      </c>
      <c r="RIZ332" s="13" t="s">
        <v>560</v>
      </c>
      <c r="RJA332" s="13" t="s">
        <v>560</v>
      </c>
      <c r="RJB332" s="13" t="s">
        <v>560</v>
      </c>
      <c r="RJC332" s="13" t="s">
        <v>560</v>
      </c>
      <c r="RJD332" s="13" t="s">
        <v>560</v>
      </c>
      <c r="RJE332" s="13" t="s">
        <v>560</v>
      </c>
      <c r="RJF332" s="13" t="s">
        <v>560</v>
      </c>
      <c r="RJG332" s="13" t="s">
        <v>560</v>
      </c>
      <c r="RJH332" s="13" t="s">
        <v>560</v>
      </c>
      <c r="RJI332" s="13" t="s">
        <v>560</v>
      </c>
      <c r="RJJ332" s="13" t="s">
        <v>560</v>
      </c>
      <c r="RJK332" s="13" t="s">
        <v>560</v>
      </c>
      <c r="RJL332" s="13" t="s">
        <v>560</v>
      </c>
      <c r="RJM332" s="13" t="s">
        <v>560</v>
      </c>
      <c r="RJN332" s="13" t="s">
        <v>560</v>
      </c>
      <c r="RJO332" s="13" t="s">
        <v>560</v>
      </c>
      <c r="RJP332" s="13" t="s">
        <v>560</v>
      </c>
      <c r="RJQ332" s="13" t="s">
        <v>560</v>
      </c>
      <c r="RJR332" s="13" t="s">
        <v>560</v>
      </c>
      <c r="RJS332" s="13" t="s">
        <v>560</v>
      </c>
      <c r="RJT332" s="13" t="s">
        <v>560</v>
      </c>
      <c r="RJU332" s="13" t="s">
        <v>560</v>
      </c>
      <c r="RJV332" s="13" t="s">
        <v>560</v>
      </c>
      <c r="RJW332" s="13" t="s">
        <v>560</v>
      </c>
      <c r="RJX332" s="13" t="s">
        <v>560</v>
      </c>
      <c r="RJY332" s="13" t="s">
        <v>560</v>
      </c>
      <c r="RJZ332" s="13" t="s">
        <v>560</v>
      </c>
      <c r="RKA332" s="13" t="s">
        <v>560</v>
      </c>
      <c r="RKB332" s="13" t="s">
        <v>560</v>
      </c>
      <c r="RKC332" s="13" t="s">
        <v>560</v>
      </c>
      <c r="RKD332" s="13" t="s">
        <v>560</v>
      </c>
      <c r="RKE332" s="13" t="s">
        <v>560</v>
      </c>
      <c r="RKF332" s="13" t="s">
        <v>560</v>
      </c>
      <c r="RKG332" s="13" t="s">
        <v>560</v>
      </c>
      <c r="RKH332" s="13" t="s">
        <v>560</v>
      </c>
      <c r="RKI332" s="13" t="s">
        <v>560</v>
      </c>
      <c r="RKJ332" s="13" t="s">
        <v>560</v>
      </c>
      <c r="RKK332" s="13" t="s">
        <v>560</v>
      </c>
      <c r="RKL332" s="13" t="s">
        <v>560</v>
      </c>
      <c r="RKM332" s="13" t="s">
        <v>560</v>
      </c>
      <c r="RKN332" s="13" t="s">
        <v>560</v>
      </c>
      <c r="RKO332" s="13" t="s">
        <v>560</v>
      </c>
      <c r="RKP332" s="13" t="s">
        <v>560</v>
      </c>
      <c r="RKQ332" s="13" t="s">
        <v>560</v>
      </c>
      <c r="RKR332" s="13" t="s">
        <v>560</v>
      </c>
      <c r="RKS332" s="13" t="s">
        <v>560</v>
      </c>
      <c r="RKT332" s="13" t="s">
        <v>560</v>
      </c>
      <c r="RKU332" s="13" t="s">
        <v>560</v>
      </c>
      <c r="RKV332" s="13" t="s">
        <v>560</v>
      </c>
      <c r="RKW332" s="13" t="s">
        <v>560</v>
      </c>
      <c r="RKX332" s="13" t="s">
        <v>560</v>
      </c>
      <c r="RKY332" s="13" t="s">
        <v>560</v>
      </c>
      <c r="RKZ332" s="13" t="s">
        <v>560</v>
      </c>
      <c r="RLA332" s="13" t="s">
        <v>560</v>
      </c>
      <c r="RLB332" s="13" t="s">
        <v>560</v>
      </c>
      <c r="RLC332" s="13" t="s">
        <v>560</v>
      </c>
      <c r="RLD332" s="13" t="s">
        <v>560</v>
      </c>
      <c r="RLE332" s="13" t="s">
        <v>560</v>
      </c>
      <c r="RLF332" s="13" t="s">
        <v>560</v>
      </c>
      <c r="RLG332" s="13" t="s">
        <v>560</v>
      </c>
      <c r="RLH332" s="13" t="s">
        <v>560</v>
      </c>
      <c r="RLI332" s="13" t="s">
        <v>560</v>
      </c>
      <c r="RLJ332" s="13" t="s">
        <v>560</v>
      </c>
      <c r="RLK332" s="13" t="s">
        <v>560</v>
      </c>
      <c r="RLL332" s="13" t="s">
        <v>560</v>
      </c>
      <c r="RLM332" s="13" t="s">
        <v>560</v>
      </c>
      <c r="RLN332" s="13" t="s">
        <v>560</v>
      </c>
      <c r="RLO332" s="13" t="s">
        <v>560</v>
      </c>
      <c r="RLP332" s="13" t="s">
        <v>560</v>
      </c>
      <c r="RLQ332" s="13" t="s">
        <v>560</v>
      </c>
      <c r="RLR332" s="13" t="s">
        <v>560</v>
      </c>
      <c r="RLS332" s="13" t="s">
        <v>560</v>
      </c>
      <c r="RLT332" s="13" t="s">
        <v>560</v>
      </c>
      <c r="RLU332" s="13" t="s">
        <v>560</v>
      </c>
      <c r="RLV332" s="13" t="s">
        <v>560</v>
      </c>
      <c r="RLW332" s="13" t="s">
        <v>560</v>
      </c>
      <c r="RLX332" s="13" t="s">
        <v>560</v>
      </c>
      <c r="RLY332" s="13" t="s">
        <v>560</v>
      </c>
      <c r="RLZ332" s="13" t="s">
        <v>560</v>
      </c>
      <c r="RMA332" s="13" t="s">
        <v>560</v>
      </c>
      <c r="RMB332" s="13" t="s">
        <v>560</v>
      </c>
      <c r="RMC332" s="13" t="s">
        <v>560</v>
      </c>
      <c r="RMD332" s="13" t="s">
        <v>560</v>
      </c>
      <c r="RME332" s="13" t="s">
        <v>560</v>
      </c>
      <c r="RMF332" s="13" t="s">
        <v>560</v>
      </c>
      <c r="RMG332" s="13" t="s">
        <v>560</v>
      </c>
      <c r="RMH332" s="13" t="s">
        <v>560</v>
      </c>
      <c r="RMI332" s="13" t="s">
        <v>560</v>
      </c>
      <c r="RMJ332" s="13" t="s">
        <v>560</v>
      </c>
      <c r="RMK332" s="13" t="s">
        <v>560</v>
      </c>
      <c r="RML332" s="13" t="s">
        <v>560</v>
      </c>
      <c r="RMM332" s="13" t="s">
        <v>560</v>
      </c>
      <c r="RMN332" s="13" t="s">
        <v>560</v>
      </c>
      <c r="RMO332" s="13" t="s">
        <v>560</v>
      </c>
      <c r="RMP332" s="13" t="s">
        <v>560</v>
      </c>
      <c r="RMQ332" s="13" t="s">
        <v>560</v>
      </c>
      <c r="RMR332" s="13" t="s">
        <v>560</v>
      </c>
      <c r="RMS332" s="13" t="s">
        <v>560</v>
      </c>
      <c r="RMT332" s="13" t="s">
        <v>560</v>
      </c>
      <c r="RMU332" s="13" t="s">
        <v>560</v>
      </c>
      <c r="RMV332" s="13" t="s">
        <v>560</v>
      </c>
      <c r="RMW332" s="13" t="s">
        <v>560</v>
      </c>
      <c r="RMX332" s="13" t="s">
        <v>560</v>
      </c>
      <c r="RMY332" s="13" t="s">
        <v>560</v>
      </c>
      <c r="RMZ332" s="13" t="s">
        <v>560</v>
      </c>
      <c r="RNA332" s="13" t="s">
        <v>560</v>
      </c>
      <c r="RNB332" s="13" t="s">
        <v>560</v>
      </c>
      <c r="RNC332" s="13" t="s">
        <v>560</v>
      </c>
      <c r="RND332" s="13" t="s">
        <v>560</v>
      </c>
      <c r="RNE332" s="13" t="s">
        <v>560</v>
      </c>
      <c r="RNF332" s="13" t="s">
        <v>560</v>
      </c>
      <c r="RNG332" s="13" t="s">
        <v>560</v>
      </c>
      <c r="RNH332" s="13" t="s">
        <v>560</v>
      </c>
      <c r="RNI332" s="13" t="s">
        <v>560</v>
      </c>
      <c r="RNJ332" s="13" t="s">
        <v>560</v>
      </c>
      <c r="RNK332" s="13" t="s">
        <v>560</v>
      </c>
      <c r="RNL332" s="13" t="s">
        <v>560</v>
      </c>
      <c r="RNM332" s="13" t="s">
        <v>560</v>
      </c>
      <c r="RNN332" s="13" t="s">
        <v>560</v>
      </c>
      <c r="RNO332" s="13" t="s">
        <v>560</v>
      </c>
      <c r="RNP332" s="13" t="s">
        <v>560</v>
      </c>
      <c r="RNQ332" s="13" t="s">
        <v>560</v>
      </c>
      <c r="RNR332" s="13" t="s">
        <v>560</v>
      </c>
      <c r="RNS332" s="13" t="s">
        <v>560</v>
      </c>
      <c r="RNT332" s="13" t="s">
        <v>560</v>
      </c>
      <c r="RNU332" s="13" t="s">
        <v>560</v>
      </c>
      <c r="RNV332" s="13" t="s">
        <v>560</v>
      </c>
      <c r="RNW332" s="13" t="s">
        <v>560</v>
      </c>
      <c r="RNX332" s="13" t="s">
        <v>560</v>
      </c>
      <c r="RNY332" s="13" t="s">
        <v>560</v>
      </c>
      <c r="RNZ332" s="13" t="s">
        <v>560</v>
      </c>
      <c r="ROA332" s="13" t="s">
        <v>560</v>
      </c>
      <c r="ROB332" s="13" t="s">
        <v>560</v>
      </c>
      <c r="ROC332" s="13" t="s">
        <v>560</v>
      </c>
      <c r="ROD332" s="13" t="s">
        <v>560</v>
      </c>
      <c r="ROE332" s="13" t="s">
        <v>560</v>
      </c>
      <c r="ROF332" s="13" t="s">
        <v>560</v>
      </c>
      <c r="ROG332" s="13" t="s">
        <v>560</v>
      </c>
      <c r="ROH332" s="13" t="s">
        <v>560</v>
      </c>
      <c r="ROI332" s="13" t="s">
        <v>560</v>
      </c>
      <c r="ROJ332" s="13" t="s">
        <v>560</v>
      </c>
      <c r="ROK332" s="13" t="s">
        <v>560</v>
      </c>
      <c r="ROL332" s="13" t="s">
        <v>560</v>
      </c>
      <c r="ROM332" s="13" t="s">
        <v>560</v>
      </c>
      <c r="RON332" s="13" t="s">
        <v>560</v>
      </c>
      <c r="ROO332" s="13" t="s">
        <v>560</v>
      </c>
      <c r="ROP332" s="13" t="s">
        <v>560</v>
      </c>
      <c r="ROQ332" s="13" t="s">
        <v>560</v>
      </c>
      <c r="ROR332" s="13" t="s">
        <v>560</v>
      </c>
      <c r="ROS332" s="13" t="s">
        <v>560</v>
      </c>
      <c r="ROT332" s="13" t="s">
        <v>560</v>
      </c>
      <c r="ROU332" s="13" t="s">
        <v>560</v>
      </c>
      <c r="ROV332" s="13" t="s">
        <v>560</v>
      </c>
      <c r="ROW332" s="13" t="s">
        <v>560</v>
      </c>
      <c r="ROX332" s="13" t="s">
        <v>560</v>
      </c>
      <c r="ROY332" s="13" t="s">
        <v>560</v>
      </c>
      <c r="ROZ332" s="13" t="s">
        <v>560</v>
      </c>
      <c r="RPA332" s="13" t="s">
        <v>560</v>
      </c>
      <c r="RPB332" s="13" t="s">
        <v>560</v>
      </c>
      <c r="RPC332" s="13" t="s">
        <v>560</v>
      </c>
      <c r="RPD332" s="13" t="s">
        <v>560</v>
      </c>
      <c r="RPE332" s="13" t="s">
        <v>560</v>
      </c>
      <c r="RPF332" s="13" t="s">
        <v>560</v>
      </c>
      <c r="RPG332" s="13" t="s">
        <v>560</v>
      </c>
      <c r="RPH332" s="13" t="s">
        <v>560</v>
      </c>
      <c r="RPI332" s="13" t="s">
        <v>560</v>
      </c>
      <c r="RPJ332" s="13" t="s">
        <v>560</v>
      </c>
      <c r="RPK332" s="13" t="s">
        <v>560</v>
      </c>
      <c r="RPL332" s="13" t="s">
        <v>560</v>
      </c>
      <c r="RPM332" s="13" t="s">
        <v>560</v>
      </c>
      <c r="RPN332" s="13" t="s">
        <v>560</v>
      </c>
      <c r="RPO332" s="13" t="s">
        <v>560</v>
      </c>
      <c r="RPP332" s="13" t="s">
        <v>560</v>
      </c>
      <c r="RPQ332" s="13" t="s">
        <v>560</v>
      </c>
      <c r="RPR332" s="13" t="s">
        <v>560</v>
      </c>
      <c r="RPS332" s="13" t="s">
        <v>560</v>
      </c>
      <c r="RPT332" s="13" t="s">
        <v>560</v>
      </c>
      <c r="RPU332" s="13" t="s">
        <v>560</v>
      </c>
      <c r="RPV332" s="13" t="s">
        <v>560</v>
      </c>
      <c r="RPW332" s="13" t="s">
        <v>560</v>
      </c>
      <c r="RPX332" s="13" t="s">
        <v>560</v>
      </c>
      <c r="RPY332" s="13" t="s">
        <v>560</v>
      </c>
      <c r="RPZ332" s="13" t="s">
        <v>560</v>
      </c>
      <c r="RQA332" s="13" t="s">
        <v>560</v>
      </c>
      <c r="RQB332" s="13" t="s">
        <v>560</v>
      </c>
      <c r="RQC332" s="13" t="s">
        <v>560</v>
      </c>
      <c r="RQD332" s="13" t="s">
        <v>560</v>
      </c>
      <c r="RQE332" s="13" t="s">
        <v>560</v>
      </c>
      <c r="RQF332" s="13" t="s">
        <v>560</v>
      </c>
      <c r="RQG332" s="13" t="s">
        <v>560</v>
      </c>
      <c r="RQH332" s="13" t="s">
        <v>560</v>
      </c>
      <c r="RQI332" s="13" t="s">
        <v>560</v>
      </c>
      <c r="RQJ332" s="13" t="s">
        <v>560</v>
      </c>
      <c r="RQK332" s="13" t="s">
        <v>560</v>
      </c>
      <c r="RQL332" s="13" t="s">
        <v>560</v>
      </c>
      <c r="RQM332" s="13" t="s">
        <v>560</v>
      </c>
      <c r="RQN332" s="13" t="s">
        <v>560</v>
      </c>
      <c r="RQO332" s="13" t="s">
        <v>560</v>
      </c>
      <c r="RQP332" s="13" t="s">
        <v>560</v>
      </c>
      <c r="RQQ332" s="13" t="s">
        <v>560</v>
      </c>
      <c r="RQR332" s="13" t="s">
        <v>560</v>
      </c>
      <c r="RQS332" s="13" t="s">
        <v>560</v>
      </c>
      <c r="RQT332" s="13" t="s">
        <v>560</v>
      </c>
      <c r="RQU332" s="13" t="s">
        <v>560</v>
      </c>
      <c r="RQV332" s="13" t="s">
        <v>560</v>
      </c>
      <c r="RQW332" s="13" t="s">
        <v>560</v>
      </c>
      <c r="RQX332" s="13" t="s">
        <v>560</v>
      </c>
      <c r="RQY332" s="13" t="s">
        <v>560</v>
      </c>
      <c r="RQZ332" s="13" t="s">
        <v>560</v>
      </c>
      <c r="RRA332" s="13" t="s">
        <v>560</v>
      </c>
      <c r="RRB332" s="13" t="s">
        <v>560</v>
      </c>
      <c r="RRC332" s="13" t="s">
        <v>560</v>
      </c>
      <c r="RRD332" s="13" t="s">
        <v>560</v>
      </c>
      <c r="RRE332" s="13" t="s">
        <v>560</v>
      </c>
      <c r="RRF332" s="13" t="s">
        <v>560</v>
      </c>
      <c r="RRG332" s="13" t="s">
        <v>560</v>
      </c>
      <c r="RRH332" s="13" t="s">
        <v>560</v>
      </c>
      <c r="RRI332" s="13" t="s">
        <v>560</v>
      </c>
      <c r="RRJ332" s="13" t="s">
        <v>560</v>
      </c>
      <c r="RRK332" s="13" t="s">
        <v>560</v>
      </c>
      <c r="RRL332" s="13" t="s">
        <v>560</v>
      </c>
      <c r="RRM332" s="13" t="s">
        <v>560</v>
      </c>
      <c r="RRN332" s="13" t="s">
        <v>560</v>
      </c>
      <c r="RRO332" s="13" t="s">
        <v>560</v>
      </c>
      <c r="RRP332" s="13" t="s">
        <v>560</v>
      </c>
      <c r="RRQ332" s="13" t="s">
        <v>560</v>
      </c>
      <c r="RRR332" s="13" t="s">
        <v>560</v>
      </c>
      <c r="RRS332" s="13" t="s">
        <v>560</v>
      </c>
      <c r="RRT332" s="13" t="s">
        <v>560</v>
      </c>
      <c r="RRU332" s="13" t="s">
        <v>560</v>
      </c>
      <c r="RRV332" s="13" t="s">
        <v>560</v>
      </c>
      <c r="RRW332" s="13" t="s">
        <v>560</v>
      </c>
      <c r="RRX332" s="13" t="s">
        <v>560</v>
      </c>
      <c r="RRY332" s="13" t="s">
        <v>560</v>
      </c>
      <c r="RRZ332" s="13" t="s">
        <v>560</v>
      </c>
      <c r="RSA332" s="13" t="s">
        <v>560</v>
      </c>
      <c r="RSB332" s="13" t="s">
        <v>560</v>
      </c>
      <c r="RSC332" s="13" t="s">
        <v>560</v>
      </c>
      <c r="RSD332" s="13" t="s">
        <v>560</v>
      </c>
      <c r="RSE332" s="13" t="s">
        <v>560</v>
      </c>
      <c r="RSF332" s="13" t="s">
        <v>560</v>
      </c>
      <c r="RSG332" s="13" t="s">
        <v>560</v>
      </c>
      <c r="RSH332" s="13" t="s">
        <v>560</v>
      </c>
      <c r="RSI332" s="13" t="s">
        <v>560</v>
      </c>
      <c r="RSJ332" s="13" t="s">
        <v>560</v>
      </c>
      <c r="RSK332" s="13" t="s">
        <v>560</v>
      </c>
      <c r="RSL332" s="13" t="s">
        <v>560</v>
      </c>
      <c r="RSM332" s="13" t="s">
        <v>560</v>
      </c>
      <c r="RSN332" s="13" t="s">
        <v>560</v>
      </c>
      <c r="RSO332" s="13" t="s">
        <v>560</v>
      </c>
      <c r="RSP332" s="13" t="s">
        <v>560</v>
      </c>
      <c r="RSQ332" s="13" t="s">
        <v>560</v>
      </c>
      <c r="RSR332" s="13" t="s">
        <v>560</v>
      </c>
      <c r="RSS332" s="13" t="s">
        <v>560</v>
      </c>
      <c r="RST332" s="13" t="s">
        <v>560</v>
      </c>
      <c r="RSU332" s="13" t="s">
        <v>560</v>
      </c>
      <c r="RSV332" s="13" t="s">
        <v>560</v>
      </c>
      <c r="RSW332" s="13" t="s">
        <v>560</v>
      </c>
      <c r="RSX332" s="13" t="s">
        <v>560</v>
      </c>
      <c r="RSY332" s="13" t="s">
        <v>560</v>
      </c>
      <c r="RSZ332" s="13" t="s">
        <v>560</v>
      </c>
      <c r="RTA332" s="13" t="s">
        <v>560</v>
      </c>
      <c r="RTB332" s="13" t="s">
        <v>560</v>
      </c>
      <c r="RTC332" s="13" t="s">
        <v>560</v>
      </c>
      <c r="RTD332" s="13" t="s">
        <v>560</v>
      </c>
      <c r="RTE332" s="13" t="s">
        <v>560</v>
      </c>
      <c r="RTF332" s="13" t="s">
        <v>560</v>
      </c>
      <c r="RTG332" s="13" t="s">
        <v>560</v>
      </c>
      <c r="RTH332" s="13" t="s">
        <v>560</v>
      </c>
      <c r="RTI332" s="13" t="s">
        <v>560</v>
      </c>
      <c r="RTJ332" s="13" t="s">
        <v>560</v>
      </c>
      <c r="RTK332" s="13" t="s">
        <v>560</v>
      </c>
      <c r="RTL332" s="13" t="s">
        <v>560</v>
      </c>
      <c r="RTM332" s="13" t="s">
        <v>560</v>
      </c>
      <c r="RTN332" s="13" t="s">
        <v>560</v>
      </c>
      <c r="RTO332" s="13" t="s">
        <v>560</v>
      </c>
      <c r="RTP332" s="13" t="s">
        <v>560</v>
      </c>
      <c r="RTQ332" s="13" t="s">
        <v>560</v>
      </c>
      <c r="RTR332" s="13" t="s">
        <v>560</v>
      </c>
      <c r="RTS332" s="13" t="s">
        <v>560</v>
      </c>
      <c r="RTT332" s="13" t="s">
        <v>560</v>
      </c>
      <c r="RTU332" s="13" t="s">
        <v>560</v>
      </c>
      <c r="RTV332" s="13" t="s">
        <v>560</v>
      </c>
      <c r="RTW332" s="13" t="s">
        <v>560</v>
      </c>
      <c r="RTX332" s="13" t="s">
        <v>560</v>
      </c>
      <c r="RTY332" s="13" t="s">
        <v>560</v>
      </c>
      <c r="RTZ332" s="13" t="s">
        <v>560</v>
      </c>
      <c r="RUA332" s="13" t="s">
        <v>560</v>
      </c>
      <c r="RUB332" s="13" t="s">
        <v>560</v>
      </c>
      <c r="RUC332" s="13" t="s">
        <v>560</v>
      </c>
      <c r="RUD332" s="13" t="s">
        <v>560</v>
      </c>
      <c r="RUE332" s="13" t="s">
        <v>560</v>
      </c>
      <c r="RUF332" s="13" t="s">
        <v>560</v>
      </c>
      <c r="RUG332" s="13" t="s">
        <v>560</v>
      </c>
      <c r="RUH332" s="13" t="s">
        <v>560</v>
      </c>
      <c r="RUI332" s="13" t="s">
        <v>560</v>
      </c>
      <c r="RUJ332" s="13" t="s">
        <v>560</v>
      </c>
      <c r="RUK332" s="13" t="s">
        <v>560</v>
      </c>
      <c r="RUL332" s="13" t="s">
        <v>560</v>
      </c>
      <c r="RUM332" s="13" t="s">
        <v>560</v>
      </c>
      <c r="RUN332" s="13" t="s">
        <v>560</v>
      </c>
      <c r="RUO332" s="13" t="s">
        <v>560</v>
      </c>
      <c r="RUP332" s="13" t="s">
        <v>560</v>
      </c>
      <c r="RUQ332" s="13" t="s">
        <v>560</v>
      </c>
      <c r="RUR332" s="13" t="s">
        <v>560</v>
      </c>
      <c r="RUS332" s="13" t="s">
        <v>560</v>
      </c>
      <c r="RUT332" s="13" t="s">
        <v>560</v>
      </c>
      <c r="RUU332" s="13" t="s">
        <v>560</v>
      </c>
      <c r="RUV332" s="13" t="s">
        <v>560</v>
      </c>
      <c r="RUW332" s="13" t="s">
        <v>560</v>
      </c>
      <c r="RUX332" s="13" t="s">
        <v>560</v>
      </c>
      <c r="RUY332" s="13" t="s">
        <v>560</v>
      </c>
      <c r="RUZ332" s="13" t="s">
        <v>560</v>
      </c>
      <c r="RVA332" s="13" t="s">
        <v>560</v>
      </c>
      <c r="RVB332" s="13" t="s">
        <v>560</v>
      </c>
      <c r="RVC332" s="13" t="s">
        <v>560</v>
      </c>
      <c r="RVD332" s="13" t="s">
        <v>560</v>
      </c>
      <c r="RVE332" s="13" t="s">
        <v>560</v>
      </c>
      <c r="RVF332" s="13" t="s">
        <v>560</v>
      </c>
      <c r="RVG332" s="13" t="s">
        <v>560</v>
      </c>
      <c r="RVH332" s="13" t="s">
        <v>560</v>
      </c>
      <c r="RVI332" s="13" t="s">
        <v>560</v>
      </c>
      <c r="RVJ332" s="13" t="s">
        <v>560</v>
      </c>
      <c r="RVK332" s="13" t="s">
        <v>560</v>
      </c>
      <c r="RVL332" s="13" t="s">
        <v>560</v>
      </c>
      <c r="RVM332" s="13" t="s">
        <v>560</v>
      </c>
      <c r="RVN332" s="13" t="s">
        <v>560</v>
      </c>
      <c r="RVO332" s="13" t="s">
        <v>560</v>
      </c>
      <c r="RVP332" s="13" t="s">
        <v>560</v>
      </c>
      <c r="RVQ332" s="13" t="s">
        <v>560</v>
      </c>
      <c r="RVR332" s="13" t="s">
        <v>560</v>
      </c>
      <c r="RVS332" s="13" t="s">
        <v>560</v>
      </c>
      <c r="RVT332" s="13" t="s">
        <v>560</v>
      </c>
      <c r="RVU332" s="13" t="s">
        <v>560</v>
      </c>
      <c r="RVV332" s="13" t="s">
        <v>560</v>
      </c>
      <c r="RVW332" s="13" t="s">
        <v>560</v>
      </c>
      <c r="RVX332" s="13" t="s">
        <v>560</v>
      </c>
      <c r="RVY332" s="13" t="s">
        <v>560</v>
      </c>
      <c r="RVZ332" s="13" t="s">
        <v>560</v>
      </c>
      <c r="RWA332" s="13" t="s">
        <v>560</v>
      </c>
      <c r="RWB332" s="13" t="s">
        <v>560</v>
      </c>
      <c r="RWC332" s="13" t="s">
        <v>560</v>
      </c>
      <c r="RWD332" s="13" t="s">
        <v>560</v>
      </c>
      <c r="RWE332" s="13" t="s">
        <v>560</v>
      </c>
      <c r="RWF332" s="13" t="s">
        <v>560</v>
      </c>
      <c r="RWG332" s="13" t="s">
        <v>560</v>
      </c>
      <c r="RWH332" s="13" t="s">
        <v>560</v>
      </c>
      <c r="RWI332" s="13" t="s">
        <v>560</v>
      </c>
      <c r="RWJ332" s="13" t="s">
        <v>560</v>
      </c>
      <c r="RWK332" s="13" t="s">
        <v>560</v>
      </c>
      <c r="RWL332" s="13" t="s">
        <v>560</v>
      </c>
      <c r="RWM332" s="13" t="s">
        <v>560</v>
      </c>
      <c r="RWN332" s="13" t="s">
        <v>560</v>
      </c>
      <c r="RWO332" s="13" t="s">
        <v>560</v>
      </c>
      <c r="RWP332" s="13" t="s">
        <v>560</v>
      </c>
      <c r="RWQ332" s="13" t="s">
        <v>560</v>
      </c>
      <c r="RWR332" s="13" t="s">
        <v>560</v>
      </c>
      <c r="RWS332" s="13" t="s">
        <v>560</v>
      </c>
      <c r="RWT332" s="13" t="s">
        <v>560</v>
      </c>
      <c r="RWU332" s="13" t="s">
        <v>560</v>
      </c>
      <c r="RWV332" s="13" t="s">
        <v>560</v>
      </c>
      <c r="RWW332" s="13" t="s">
        <v>560</v>
      </c>
      <c r="RWX332" s="13" t="s">
        <v>560</v>
      </c>
      <c r="RWY332" s="13" t="s">
        <v>560</v>
      </c>
      <c r="RWZ332" s="13" t="s">
        <v>560</v>
      </c>
      <c r="RXA332" s="13" t="s">
        <v>560</v>
      </c>
      <c r="RXB332" s="13" t="s">
        <v>560</v>
      </c>
      <c r="RXC332" s="13" t="s">
        <v>560</v>
      </c>
      <c r="RXD332" s="13" t="s">
        <v>560</v>
      </c>
      <c r="RXE332" s="13" t="s">
        <v>560</v>
      </c>
      <c r="RXF332" s="13" t="s">
        <v>560</v>
      </c>
      <c r="RXG332" s="13" t="s">
        <v>560</v>
      </c>
      <c r="RXH332" s="13" t="s">
        <v>560</v>
      </c>
      <c r="RXI332" s="13" t="s">
        <v>560</v>
      </c>
      <c r="RXJ332" s="13" t="s">
        <v>560</v>
      </c>
      <c r="RXK332" s="13" t="s">
        <v>560</v>
      </c>
      <c r="RXL332" s="13" t="s">
        <v>560</v>
      </c>
      <c r="RXM332" s="13" t="s">
        <v>560</v>
      </c>
      <c r="RXN332" s="13" t="s">
        <v>560</v>
      </c>
      <c r="RXO332" s="13" t="s">
        <v>560</v>
      </c>
      <c r="RXP332" s="13" t="s">
        <v>560</v>
      </c>
      <c r="RXQ332" s="13" t="s">
        <v>560</v>
      </c>
      <c r="RXR332" s="13" t="s">
        <v>560</v>
      </c>
      <c r="RXS332" s="13" t="s">
        <v>560</v>
      </c>
      <c r="RXT332" s="13" t="s">
        <v>560</v>
      </c>
      <c r="RXU332" s="13" t="s">
        <v>560</v>
      </c>
      <c r="RXV332" s="13" t="s">
        <v>560</v>
      </c>
      <c r="RXW332" s="13" t="s">
        <v>560</v>
      </c>
      <c r="RXX332" s="13" t="s">
        <v>560</v>
      </c>
      <c r="RXY332" s="13" t="s">
        <v>560</v>
      </c>
      <c r="RXZ332" s="13" t="s">
        <v>560</v>
      </c>
      <c r="RYA332" s="13" t="s">
        <v>560</v>
      </c>
      <c r="RYB332" s="13" t="s">
        <v>560</v>
      </c>
      <c r="RYC332" s="13" t="s">
        <v>560</v>
      </c>
      <c r="RYD332" s="13" t="s">
        <v>560</v>
      </c>
      <c r="RYE332" s="13" t="s">
        <v>560</v>
      </c>
      <c r="RYF332" s="13" t="s">
        <v>560</v>
      </c>
      <c r="RYG332" s="13" t="s">
        <v>560</v>
      </c>
      <c r="RYH332" s="13" t="s">
        <v>560</v>
      </c>
      <c r="RYI332" s="13" t="s">
        <v>560</v>
      </c>
      <c r="RYJ332" s="13" t="s">
        <v>560</v>
      </c>
      <c r="RYK332" s="13" t="s">
        <v>560</v>
      </c>
      <c r="RYL332" s="13" t="s">
        <v>560</v>
      </c>
      <c r="RYM332" s="13" t="s">
        <v>560</v>
      </c>
      <c r="RYN332" s="13" t="s">
        <v>560</v>
      </c>
      <c r="RYO332" s="13" t="s">
        <v>560</v>
      </c>
      <c r="RYP332" s="13" t="s">
        <v>560</v>
      </c>
      <c r="RYQ332" s="13" t="s">
        <v>560</v>
      </c>
      <c r="RYR332" s="13" t="s">
        <v>560</v>
      </c>
      <c r="RYS332" s="13" t="s">
        <v>560</v>
      </c>
      <c r="RYT332" s="13" t="s">
        <v>560</v>
      </c>
      <c r="RYU332" s="13" t="s">
        <v>560</v>
      </c>
      <c r="RYV332" s="13" t="s">
        <v>560</v>
      </c>
      <c r="RYW332" s="13" t="s">
        <v>560</v>
      </c>
      <c r="RYX332" s="13" t="s">
        <v>560</v>
      </c>
      <c r="RYY332" s="13" t="s">
        <v>560</v>
      </c>
      <c r="RYZ332" s="13" t="s">
        <v>560</v>
      </c>
      <c r="RZA332" s="13" t="s">
        <v>560</v>
      </c>
      <c r="RZB332" s="13" t="s">
        <v>560</v>
      </c>
      <c r="RZC332" s="13" t="s">
        <v>560</v>
      </c>
      <c r="RZD332" s="13" t="s">
        <v>560</v>
      </c>
      <c r="RZE332" s="13" t="s">
        <v>560</v>
      </c>
      <c r="RZF332" s="13" t="s">
        <v>560</v>
      </c>
      <c r="RZG332" s="13" t="s">
        <v>560</v>
      </c>
      <c r="RZH332" s="13" t="s">
        <v>560</v>
      </c>
      <c r="RZI332" s="13" t="s">
        <v>560</v>
      </c>
      <c r="RZJ332" s="13" t="s">
        <v>560</v>
      </c>
      <c r="RZK332" s="13" t="s">
        <v>560</v>
      </c>
      <c r="RZL332" s="13" t="s">
        <v>560</v>
      </c>
      <c r="RZM332" s="13" t="s">
        <v>560</v>
      </c>
      <c r="RZN332" s="13" t="s">
        <v>560</v>
      </c>
      <c r="RZO332" s="13" t="s">
        <v>560</v>
      </c>
      <c r="RZP332" s="13" t="s">
        <v>560</v>
      </c>
      <c r="RZQ332" s="13" t="s">
        <v>560</v>
      </c>
      <c r="RZR332" s="13" t="s">
        <v>560</v>
      </c>
      <c r="RZS332" s="13" t="s">
        <v>560</v>
      </c>
      <c r="RZT332" s="13" t="s">
        <v>560</v>
      </c>
      <c r="RZU332" s="13" t="s">
        <v>560</v>
      </c>
      <c r="RZV332" s="13" t="s">
        <v>560</v>
      </c>
      <c r="RZW332" s="13" t="s">
        <v>560</v>
      </c>
      <c r="RZX332" s="13" t="s">
        <v>560</v>
      </c>
      <c r="RZY332" s="13" t="s">
        <v>560</v>
      </c>
      <c r="RZZ332" s="13" t="s">
        <v>560</v>
      </c>
      <c r="SAA332" s="13" t="s">
        <v>560</v>
      </c>
      <c r="SAB332" s="13" t="s">
        <v>560</v>
      </c>
      <c r="SAC332" s="13" t="s">
        <v>560</v>
      </c>
      <c r="SAD332" s="13" t="s">
        <v>560</v>
      </c>
      <c r="SAE332" s="13" t="s">
        <v>560</v>
      </c>
      <c r="SAF332" s="13" t="s">
        <v>560</v>
      </c>
      <c r="SAG332" s="13" t="s">
        <v>560</v>
      </c>
      <c r="SAH332" s="13" t="s">
        <v>560</v>
      </c>
      <c r="SAI332" s="13" t="s">
        <v>560</v>
      </c>
      <c r="SAJ332" s="13" t="s">
        <v>560</v>
      </c>
      <c r="SAK332" s="13" t="s">
        <v>560</v>
      </c>
      <c r="SAL332" s="13" t="s">
        <v>560</v>
      </c>
      <c r="SAM332" s="13" t="s">
        <v>560</v>
      </c>
      <c r="SAN332" s="13" t="s">
        <v>560</v>
      </c>
      <c r="SAO332" s="13" t="s">
        <v>560</v>
      </c>
      <c r="SAP332" s="13" t="s">
        <v>560</v>
      </c>
      <c r="SAQ332" s="13" t="s">
        <v>560</v>
      </c>
      <c r="SAR332" s="13" t="s">
        <v>560</v>
      </c>
      <c r="SAS332" s="13" t="s">
        <v>560</v>
      </c>
      <c r="SAT332" s="13" t="s">
        <v>560</v>
      </c>
      <c r="SAU332" s="13" t="s">
        <v>560</v>
      </c>
      <c r="SAV332" s="13" t="s">
        <v>560</v>
      </c>
      <c r="SAW332" s="13" t="s">
        <v>560</v>
      </c>
      <c r="SAX332" s="13" t="s">
        <v>560</v>
      </c>
      <c r="SAY332" s="13" t="s">
        <v>560</v>
      </c>
      <c r="SAZ332" s="13" t="s">
        <v>560</v>
      </c>
      <c r="SBA332" s="13" t="s">
        <v>560</v>
      </c>
      <c r="SBB332" s="13" t="s">
        <v>560</v>
      </c>
      <c r="SBC332" s="13" t="s">
        <v>560</v>
      </c>
      <c r="SBD332" s="13" t="s">
        <v>560</v>
      </c>
      <c r="SBE332" s="13" t="s">
        <v>560</v>
      </c>
      <c r="SBF332" s="13" t="s">
        <v>560</v>
      </c>
      <c r="SBG332" s="13" t="s">
        <v>560</v>
      </c>
      <c r="SBH332" s="13" t="s">
        <v>560</v>
      </c>
      <c r="SBI332" s="13" t="s">
        <v>560</v>
      </c>
      <c r="SBJ332" s="13" t="s">
        <v>560</v>
      </c>
      <c r="SBK332" s="13" t="s">
        <v>560</v>
      </c>
      <c r="SBL332" s="13" t="s">
        <v>560</v>
      </c>
      <c r="SBM332" s="13" t="s">
        <v>560</v>
      </c>
      <c r="SBN332" s="13" t="s">
        <v>560</v>
      </c>
      <c r="SBO332" s="13" t="s">
        <v>560</v>
      </c>
      <c r="SBP332" s="13" t="s">
        <v>560</v>
      </c>
      <c r="SBQ332" s="13" t="s">
        <v>560</v>
      </c>
      <c r="SBR332" s="13" t="s">
        <v>560</v>
      </c>
      <c r="SBS332" s="13" t="s">
        <v>560</v>
      </c>
      <c r="SBT332" s="13" t="s">
        <v>560</v>
      </c>
      <c r="SBU332" s="13" t="s">
        <v>560</v>
      </c>
      <c r="SBV332" s="13" t="s">
        <v>560</v>
      </c>
      <c r="SBW332" s="13" t="s">
        <v>560</v>
      </c>
      <c r="SBX332" s="13" t="s">
        <v>560</v>
      </c>
      <c r="SBY332" s="13" t="s">
        <v>560</v>
      </c>
      <c r="SBZ332" s="13" t="s">
        <v>560</v>
      </c>
      <c r="SCA332" s="13" t="s">
        <v>560</v>
      </c>
      <c r="SCB332" s="13" t="s">
        <v>560</v>
      </c>
      <c r="SCC332" s="13" t="s">
        <v>560</v>
      </c>
      <c r="SCD332" s="13" t="s">
        <v>560</v>
      </c>
      <c r="SCE332" s="13" t="s">
        <v>560</v>
      </c>
      <c r="SCF332" s="13" t="s">
        <v>560</v>
      </c>
      <c r="SCG332" s="13" t="s">
        <v>560</v>
      </c>
      <c r="SCH332" s="13" t="s">
        <v>560</v>
      </c>
      <c r="SCI332" s="13" t="s">
        <v>560</v>
      </c>
      <c r="SCJ332" s="13" t="s">
        <v>560</v>
      </c>
      <c r="SCK332" s="13" t="s">
        <v>560</v>
      </c>
      <c r="SCL332" s="13" t="s">
        <v>560</v>
      </c>
      <c r="SCM332" s="13" t="s">
        <v>560</v>
      </c>
      <c r="SCN332" s="13" t="s">
        <v>560</v>
      </c>
      <c r="SCO332" s="13" t="s">
        <v>560</v>
      </c>
      <c r="SCP332" s="13" t="s">
        <v>560</v>
      </c>
      <c r="SCQ332" s="13" t="s">
        <v>560</v>
      </c>
      <c r="SCR332" s="13" t="s">
        <v>560</v>
      </c>
      <c r="SCS332" s="13" t="s">
        <v>560</v>
      </c>
      <c r="SCT332" s="13" t="s">
        <v>560</v>
      </c>
      <c r="SCU332" s="13" t="s">
        <v>560</v>
      </c>
      <c r="SCV332" s="13" t="s">
        <v>560</v>
      </c>
      <c r="SCW332" s="13" t="s">
        <v>560</v>
      </c>
      <c r="SCX332" s="13" t="s">
        <v>560</v>
      </c>
      <c r="SCY332" s="13" t="s">
        <v>560</v>
      </c>
      <c r="SCZ332" s="13" t="s">
        <v>560</v>
      </c>
      <c r="SDA332" s="13" t="s">
        <v>560</v>
      </c>
      <c r="SDB332" s="13" t="s">
        <v>560</v>
      </c>
      <c r="SDC332" s="13" t="s">
        <v>560</v>
      </c>
      <c r="SDD332" s="13" t="s">
        <v>560</v>
      </c>
      <c r="SDE332" s="13" t="s">
        <v>560</v>
      </c>
      <c r="SDF332" s="13" t="s">
        <v>560</v>
      </c>
      <c r="SDG332" s="13" t="s">
        <v>560</v>
      </c>
      <c r="SDH332" s="13" t="s">
        <v>560</v>
      </c>
      <c r="SDI332" s="13" t="s">
        <v>560</v>
      </c>
      <c r="SDJ332" s="13" t="s">
        <v>560</v>
      </c>
      <c r="SDK332" s="13" t="s">
        <v>560</v>
      </c>
      <c r="SDL332" s="13" t="s">
        <v>560</v>
      </c>
      <c r="SDM332" s="13" t="s">
        <v>560</v>
      </c>
      <c r="SDN332" s="13" t="s">
        <v>560</v>
      </c>
      <c r="SDO332" s="13" t="s">
        <v>560</v>
      </c>
      <c r="SDP332" s="13" t="s">
        <v>560</v>
      </c>
      <c r="SDQ332" s="13" t="s">
        <v>560</v>
      </c>
      <c r="SDR332" s="13" t="s">
        <v>560</v>
      </c>
      <c r="SDS332" s="13" t="s">
        <v>560</v>
      </c>
      <c r="SDT332" s="13" t="s">
        <v>560</v>
      </c>
      <c r="SDU332" s="13" t="s">
        <v>560</v>
      </c>
      <c r="SDV332" s="13" t="s">
        <v>560</v>
      </c>
      <c r="SDW332" s="13" t="s">
        <v>560</v>
      </c>
      <c r="SDX332" s="13" t="s">
        <v>560</v>
      </c>
      <c r="SDY332" s="13" t="s">
        <v>560</v>
      </c>
      <c r="SDZ332" s="13" t="s">
        <v>560</v>
      </c>
      <c r="SEA332" s="13" t="s">
        <v>560</v>
      </c>
      <c r="SEB332" s="13" t="s">
        <v>560</v>
      </c>
      <c r="SEC332" s="13" t="s">
        <v>560</v>
      </c>
      <c r="SED332" s="13" t="s">
        <v>560</v>
      </c>
      <c r="SEE332" s="13" t="s">
        <v>560</v>
      </c>
      <c r="SEF332" s="13" t="s">
        <v>560</v>
      </c>
      <c r="SEG332" s="13" t="s">
        <v>560</v>
      </c>
      <c r="SEH332" s="13" t="s">
        <v>560</v>
      </c>
      <c r="SEI332" s="13" t="s">
        <v>560</v>
      </c>
      <c r="SEJ332" s="13" t="s">
        <v>560</v>
      </c>
      <c r="SEK332" s="13" t="s">
        <v>560</v>
      </c>
      <c r="SEL332" s="13" t="s">
        <v>560</v>
      </c>
      <c r="SEM332" s="13" t="s">
        <v>560</v>
      </c>
      <c r="SEN332" s="13" t="s">
        <v>560</v>
      </c>
      <c r="SEO332" s="13" t="s">
        <v>560</v>
      </c>
      <c r="SEP332" s="13" t="s">
        <v>560</v>
      </c>
      <c r="SEQ332" s="13" t="s">
        <v>560</v>
      </c>
      <c r="SER332" s="13" t="s">
        <v>560</v>
      </c>
      <c r="SES332" s="13" t="s">
        <v>560</v>
      </c>
      <c r="SET332" s="13" t="s">
        <v>560</v>
      </c>
      <c r="SEU332" s="13" t="s">
        <v>560</v>
      </c>
      <c r="SEV332" s="13" t="s">
        <v>560</v>
      </c>
      <c r="SEW332" s="13" t="s">
        <v>560</v>
      </c>
      <c r="SEX332" s="13" t="s">
        <v>560</v>
      </c>
      <c r="SEY332" s="13" t="s">
        <v>560</v>
      </c>
      <c r="SEZ332" s="13" t="s">
        <v>560</v>
      </c>
      <c r="SFA332" s="13" t="s">
        <v>560</v>
      </c>
      <c r="SFB332" s="13" t="s">
        <v>560</v>
      </c>
      <c r="SFC332" s="13" t="s">
        <v>560</v>
      </c>
      <c r="SFD332" s="13" t="s">
        <v>560</v>
      </c>
      <c r="SFE332" s="13" t="s">
        <v>560</v>
      </c>
      <c r="SFF332" s="13" t="s">
        <v>560</v>
      </c>
      <c r="SFG332" s="13" t="s">
        <v>560</v>
      </c>
      <c r="SFH332" s="13" t="s">
        <v>560</v>
      </c>
      <c r="SFI332" s="13" t="s">
        <v>560</v>
      </c>
      <c r="SFJ332" s="13" t="s">
        <v>560</v>
      </c>
      <c r="SFK332" s="13" t="s">
        <v>560</v>
      </c>
      <c r="SFL332" s="13" t="s">
        <v>560</v>
      </c>
      <c r="SFM332" s="13" t="s">
        <v>560</v>
      </c>
      <c r="SFN332" s="13" t="s">
        <v>560</v>
      </c>
      <c r="SFO332" s="13" t="s">
        <v>560</v>
      </c>
      <c r="SFP332" s="13" t="s">
        <v>560</v>
      </c>
      <c r="SFQ332" s="13" t="s">
        <v>560</v>
      </c>
      <c r="SFR332" s="13" t="s">
        <v>560</v>
      </c>
      <c r="SFS332" s="13" t="s">
        <v>560</v>
      </c>
      <c r="SFT332" s="13" t="s">
        <v>560</v>
      </c>
      <c r="SFU332" s="13" t="s">
        <v>560</v>
      </c>
      <c r="SFV332" s="13" t="s">
        <v>560</v>
      </c>
      <c r="SFW332" s="13" t="s">
        <v>560</v>
      </c>
      <c r="SFX332" s="13" t="s">
        <v>560</v>
      </c>
      <c r="SFY332" s="13" t="s">
        <v>560</v>
      </c>
      <c r="SFZ332" s="13" t="s">
        <v>560</v>
      </c>
      <c r="SGA332" s="13" t="s">
        <v>560</v>
      </c>
      <c r="SGB332" s="13" t="s">
        <v>560</v>
      </c>
      <c r="SGC332" s="13" t="s">
        <v>560</v>
      </c>
      <c r="SGD332" s="13" t="s">
        <v>560</v>
      </c>
      <c r="SGE332" s="13" t="s">
        <v>560</v>
      </c>
      <c r="SGF332" s="13" t="s">
        <v>560</v>
      </c>
      <c r="SGG332" s="13" t="s">
        <v>560</v>
      </c>
      <c r="SGH332" s="13" t="s">
        <v>560</v>
      </c>
      <c r="SGI332" s="13" t="s">
        <v>560</v>
      </c>
      <c r="SGJ332" s="13" t="s">
        <v>560</v>
      </c>
      <c r="SGK332" s="13" t="s">
        <v>560</v>
      </c>
      <c r="SGL332" s="13" t="s">
        <v>560</v>
      </c>
      <c r="SGM332" s="13" t="s">
        <v>560</v>
      </c>
      <c r="SGN332" s="13" t="s">
        <v>560</v>
      </c>
      <c r="SGO332" s="13" t="s">
        <v>560</v>
      </c>
      <c r="SGP332" s="13" t="s">
        <v>560</v>
      </c>
      <c r="SGQ332" s="13" t="s">
        <v>560</v>
      </c>
      <c r="SGR332" s="13" t="s">
        <v>560</v>
      </c>
      <c r="SGS332" s="13" t="s">
        <v>560</v>
      </c>
      <c r="SGT332" s="13" t="s">
        <v>560</v>
      </c>
      <c r="SGU332" s="13" t="s">
        <v>560</v>
      </c>
      <c r="SGV332" s="13" t="s">
        <v>560</v>
      </c>
      <c r="SGW332" s="13" t="s">
        <v>560</v>
      </c>
      <c r="SGX332" s="13" t="s">
        <v>560</v>
      </c>
      <c r="SGY332" s="13" t="s">
        <v>560</v>
      </c>
      <c r="SGZ332" s="13" t="s">
        <v>560</v>
      </c>
      <c r="SHA332" s="13" t="s">
        <v>560</v>
      </c>
      <c r="SHB332" s="13" t="s">
        <v>560</v>
      </c>
      <c r="SHC332" s="13" t="s">
        <v>560</v>
      </c>
      <c r="SHD332" s="13" t="s">
        <v>560</v>
      </c>
      <c r="SHE332" s="13" t="s">
        <v>560</v>
      </c>
      <c r="SHF332" s="13" t="s">
        <v>560</v>
      </c>
      <c r="SHG332" s="13" t="s">
        <v>560</v>
      </c>
      <c r="SHH332" s="13" t="s">
        <v>560</v>
      </c>
      <c r="SHI332" s="13" t="s">
        <v>560</v>
      </c>
      <c r="SHJ332" s="13" t="s">
        <v>560</v>
      </c>
      <c r="SHK332" s="13" t="s">
        <v>560</v>
      </c>
      <c r="SHL332" s="13" t="s">
        <v>560</v>
      </c>
      <c r="SHM332" s="13" t="s">
        <v>560</v>
      </c>
      <c r="SHN332" s="13" t="s">
        <v>560</v>
      </c>
      <c r="SHO332" s="13" t="s">
        <v>560</v>
      </c>
      <c r="SHP332" s="13" t="s">
        <v>560</v>
      </c>
      <c r="SHQ332" s="13" t="s">
        <v>560</v>
      </c>
      <c r="SHR332" s="13" t="s">
        <v>560</v>
      </c>
      <c r="SHS332" s="13" t="s">
        <v>560</v>
      </c>
      <c r="SHT332" s="13" t="s">
        <v>560</v>
      </c>
      <c r="SHU332" s="13" t="s">
        <v>560</v>
      </c>
      <c r="SHV332" s="13" t="s">
        <v>560</v>
      </c>
      <c r="SHW332" s="13" t="s">
        <v>560</v>
      </c>
      <c r="SHX332" s="13" t="s">
        <v>560</v>
      </c>
      <c r="SHY332" s="13" t="s">
        <v>560</v>
      </c>
      <c r="SHZ332" s="13" t="s">
        <v>560</v>
      </c>
      <c r="SIA332" s="13" t="s">
        <v>560</v>
      </c>
      <c r="SIB332" s="13" t="s">
        <v>560</v>
      </c>
      <c r="SIC332" s="13" t="s">
        <v>560</v>
      </c>
      <c r="SID332" s="13" t="s">
        <v>560</v>
      </c>
      <c r="SIE332" s="13" t="s">
        <v>560</v>
      </c>
      <c r="SIF332" s="13" t="s">
        <v>560</v>
      </c>
      <c r="SIG332" s="13" t="s">
        <v>560</v>
      </c>
      <c r="SIH332" s="13" t="s">
        <v>560</v>
      </c>
      <c r="SII332" s="13" t="s">
        <v>560</v>
      </c>
      <c r="SIJ332" s="13" t="s">
        <v>560</v>
      </c>
      <c r="SIK332" s="13" t="s">
        <v>560</v>
      </c>
      <c r="SIL332" s="13" t="s">
        <v>560</v>
      </c>
      <c r="SIM332" s="13" t="s">
        <v>560</v>
      </c>
      <c r="SIN332" s="13" t="s">
        <v>560</v>
      </c>
      <c r="SIO332" s="13" t="s">
        <v>560</v>
      </c>
      <c r="SIP332" s="13" t="s">
        <v>560</v>
      </c>
      <c r="SIQ332" s="13" t="s">
        <v>560</v>
      </c>
      <c r="SIR332" s="13" t="s">
        <v>560</v>
      </c>
      <c r="SIS332" s="13" t="s">
        <v>560</v>
      </c>
      <c r="SIT332" s="13" t="s">
        <v>560</v>
      </c>
      <c r="SIU332" s="13" t="s">
        <v>560</v>
      </c>
      <c r="SIV332" s="13" t="s">
        <v>560</v>
      </c>
      <c r="SIW332" s="13" t="s">
        <v>560</v>
      </c>
      <c r="SIX332" s="13" t="s">
        <v>560</v>
      </c>
      <c r="SIY332" s="13" t="s">
        <v>560</v>
      </c>
      <c r="SIZ332" s="13" t="s">
        <v>560</v>
      </c>
      <c r="SJA332" s="13" t="s">
        <v>560</v>
      </c>
      <c r="SJB332" s="13" t="s">
        <v>560</v>
      </c>
      <c r="SJC332" s="13" t="s">
        <v>560</v>
      </c>
      <c r="SJD332" s="13" t="s">
        <v>560</v>
      </c>
      <c r="SJE332" s="13" t="s">
        <v>560</v>
      </c>
      <c r="SJF332" s="13" t="s">
        <v>560</v>
      </c>
      <c r="SJG332" s="13" t="s">
        <v>560</v>
      </c>
      <c r="SJH332" s="13" t="s">
        <v>560</v>
      </c>
      <c r="SJI332" s="13" t="s">
        <v>560</v>
      </c>
      <c r="SJJ332" s="13" t="s">
        <v>560</v>
      </c>
      <c r="SJK332" s="13" t="s">
        <v>560</v>
      </c>
      <c r="SJL332" s="13" t="s">
        <v>560</v>
      </c>
      <c r="SJM332" s="13" t="s">
        <v>560</v>
      </c>
      <c r="SJN332" s="13" t="s">
        <v>560</v>
      </c>
      <c r="SJO332" s="13" t="s">
        <v>560</v>
      </c>
      <c r="SJP332" s="13" t="s">
        <v>560</v>
      </c>
      <c r="SJQ332" s="13" t="s">
        <v>560</v>
      </c>
      <c r="SJR332" s="13" t="s">
        <v>560</v>
      </c>
      <c r="SJS332" s="13" t="s">
        <v>560</v>
      </c>
      <c r="SJT332" s="13" t="s">
        <v>560</v>
      </c>
      <c r="SJU332" s="13" t="s">
        <v>560</v>
      </c>
      <c r="SJV332" s="13" t="s">
        <v>560</v>
      </c>
      <c r="SJW332" s="13" t="s">
        <v>560</v>
      </c>
      <c r="SJX332" s="13" t="s">
        <v>560</v>
      </c>
      <c r="SJY332" s="13" t="s">
        <v>560</v>
      </c>
      <c r="SJZ332" s="13" t="s">
        <v>560</v>
      </c>
      <c r="SKA332" s="13" t="s">
        <v>560</v>
      </c>
      <c r="SKB332" s="13" t="s">
        <v>560</v>
      </c>
      <c r="SKC332" s="13" t="s">
        <v>560</v>
      </c>
      <c r="SKD332" s="13" t="s">
        <v>560</v>
      </c>
      <c r="SKE332" s="13" t="s">
        <v>560</v>
      </c>
      <c r="SKF332" s="13" t="s">
        <v>560</v>
      </c>
      <c r="SKG332" s="13" t="s">
        <v>560</v>
      </c>
      <c r="SKH332" s="13" t="s">
        <v>560</v>
      </c>
      <c r="SKI332" s="13" t="s">
        <v>560</v>
      </c>
      <c r="SKJ332" s="13" t="s">
        <v>560</v>
      </c>
      <c r="SKK332" s="13" t="s">
        <v>560</v>
      </c>
      <c r="SKL332" s="13" t="s">
        <v>560</v>
      </c>
      <c r="SKM332" s="13" t="s">
        <v>560</v>
      </c>
      <c r="SKN332" s="13" t="s">
        <v>560</v>
      </c>
      <c r="SKO332" s="13" t="s">
        <v>560</v>
      </c>
      <c r="SKP332" s="13" t="s">
        <v>560</v>
      </c>
      <c r="SKQ332" s="13" t="s">
        <v>560</v>
      </c>
      <c r="SKR332" s="13" t="s">
        <v>560</v>
      </c>
      <c r="SKS332" s="13" t="s">
        <v>560</v>
      </c>
      <c r="SKT332" s="13" t="s">
        <v>560</v>
      </c>
      <c r="SKU332" s="13" t="s">
        <v>560</v>
      </c>
      <c r="SKV332" s="13" t="s">
        <v>560</v>
      </c>
      <c r="SKW332" s="13" t="s">
        <v>560</v>
      </c>
      <c r="SKX332" s="13" t="s">
        <v>560</v>
      </c>
      <c r="SKY332" s="13" t="s">
        <v>560</v>
      </c>
      <c r="SKZ332" s="13" t="s">
        <v>560</v>
      </c>
      <c r="SLA332" s="13" t="s">
        <v>560</v>
      </c>
      <c r="SLB332" s="13" t="s">
        <v>560</v>
      </c>
      <c r="SLC332" s="13" t="s">
        <v>560</v>
      </c>
      <c r="SLD332" s="13" t="s">
        <v>560</v>
      </c>
      <c r="SLE332" s="13" t="s">
        <v>560</v>
      </c>
      <c r="SLF332" s="13" t="s">
        <v>560</v>
      </c>
      <c r="SLG332" s="13" t="s">
        <v>560</v>
      </c>
      <c r="SLH332" s="13" t="s">
        <v>560</v>
      </c>
      <c r="SLI332" s="13" t="s">
        <v>560</v>
      </c>
      <c r="SLJ332" s="13" t="s">
        <v>560</v>
      </c>
      <c r="SLK332" s="13" t="s">
        <v>560</v>
      </c>
      <c r="SLL332" s="13" t="s">
        <v>560</v>
      </c>
      <c r="SLM332" s="13" t="s">
        <v>560</v>
      </c>
      <c r="SLN332" s="13" t="s">
        <v>560</v>
      </c>
      <c r="SLO332" s="13" t="s">
        <v>560</v>
      </c>
      <c r="SLP332" s="13" t="s">
        <v>560</v>
      </c>
      <c r="SLQ332" s="13" t="s">
        <v>560</v>
      </c>
      <c r="SLR332" s="13" t="s">
        <v>560</v>
      </c>
      <c r="SLS332" s="13" t="s">
        <v>560</v>
      </c>
      <c r="SLT332" s="13" t="s">
        <v>560</v>
      </c>
      <c r="SLU332" s="13" t="s">
        <v>560</v>
      </c>
      <c r="SLV332" s="13" t="s">
        <v>560</v>
      </c>
      <c r="SLW332" s="13" t="s">
        <v>560</v>
      </c>
      <c r="SLX332" s="13" t="s">
        <v>560</v>
      </c>
      <c r="SLY332" s="13" t="s">
        <v>560</v>
      </c>
      <c r="SLZ332" s="13" t="s">
        <v>560</v>
      </c>
      <c r="SMA332" s="13" t="s">
        <v>560</v>
      </c>
      <c r="SMB332" s="13" t="s">
        <v>560</v>
      </c>
      <c r="SMC332" s="13" t="s">
        <v>560</v>
      </c>
      <c r="SMD332" s="13" t="s">
        <v>560</v>
      </c>
      <c r="SME332" s="13" t="s">
        <v>560</v>
      </c>
      <c r="SMF332" s="13" t="s">
        <v>560</v>
      </c>
      <c r="SMG332" s="13" t="s">
        <v>560</v>
      </c>
      <c r="SMH332" s="13" t="s">
        <v>560</v>
      </c>
      <c r="SMI332" s="13" t="s">
        <v>560</v>
      </c>
      <c r="SMJ332" s="13" t="s">
        <v>560</v>
      </c>
      <c r="SMK332" s="13" t="s">
        <v>560</v>
      </c>
      <c r="SML332" s="13" t="s">
        <v>560</v>
      </c>
      <c r="SMM332" s="13" t="s">
        <v>560</v>
      </c>
      <c r="SMN332" s="13" t="s">
        <v>560</v>
      </c>
      <c r="SMO332" s="13" t="s">
        <v>560</v>
      </c>
      <c r="SMP332" s="13" t="s">
        <v>560</v>
      </c>
      <c r="SMQ332" s="13" t="s">
        <v>560</v>
      </c>
      <c r="SMR332" s="13" t="s">
        <v>560</v>
      </c>
      <c r="SMS332" s="13" t="s">
        <v>560</v>
      </c>
      <c r="SMT332" s="13" t="s">
        <v>560</v>
      </c>
      <c r="SMU332" s="13" t="s">
        <v>560</v>
      </c>
      <c r="SMV332" s="13" t="s">
        <v>560</v>
      </c>
      <c r="SMW332" s="13" t="s">
        <v>560</v>
      </c>
      <c r="SMX332" s="13" t="s">
        <v>560</v>
      </c>
      <c r="SMY332" s="13" t="s">
        <v>560</v>
      </c>
      <c r="SMZ332" s="13" t="s">
        <v>560</v>
      </c>
      <c r="SNA332" s="13" t="s">
        <v>560</v>
      </c>
      <c r="SNB332" s="13" t="s">
        <v>560</v>
      </c>
      <c r="SNC332" s="13" t="s">
        <v>560</v>
      </c>
      <c r="SND332" s="13" t="s">
        <v>560</v>
      </c>
      <c r="SNE332" s="13" t="s">
        <v>560</v>
      </c>
      <c r="SNF332" s="13" t="s">
        <v>560</v>
      </c>
      <c r="SNG332" s="13" t="s">
        <v>560</v>
      </c>
      <c r="SNH332" s="13" t="s">
        <v>560</v>
      </c>
      <c r="SNI332" s="13" t="s">
        <v>560</v>
      </c>
      <c r="SNJ332" s="13" t="s">
        <v>560</v>
      </c>
      <c r="SNK332" s="13" t="s">
        <v>560</v>
      </c>
      <c r="SNL332" s="13" t="s">
        <v>560</v>
      </c>
      <c r="SNM332" s="13" t="s">
        <v>560</v>
      </c>
      <c r="SNN332" s="13" t="s">
        <v>560</v>
      </c>
      <c r="SNO332" s="13" t="s">
        <v>560</v>
      </c>
      <c r="SNP332" s="13" t="s">
        <v>560</v>
      </c>
      <c r="SNQ332" s="13" t="s">
        <v>560</v>
      </c>
      <c r="SNR332" s="13" t="s">
        <v>560</v>
      </c>
      <c r="SNS332" s="13" t="s">
        <v>560</v>
      </c>
      <c r="SNT332" s="13" t="s">
        <v>560</v>
      </c>
      <c r="SNU332" s="13" t="s">
        <v>560</v>
      </c>
      <c r="SNV332" s="13" t="s">
        <v>560</v>
      </c>
      <c r="SNW332" s="13" t="s">
        <v>560</v>
      </c>
      <c r="SNX332" s="13" t="s">
        <v>560</v>
      </c>
      <c r="SNY332" s="13" t="s">
        <v>560</v>
      </c>
      <c r="SNZ332" s="13" t="s">
        <v>560</v>
      </c>
      <c r="SOA332" s="13" t="s">
        <v>560</v>
      </c>
      <c r="SOB332" s="13" t="s">
        <v>560</v>
      </c>
      <c r="SOC332" s="13" t="s">
        <v>560</v>
      </c>
      <c r="SOD332" s="13" t="s">
        <v>560</v>
      </c>
      <c r="SOE332" s="13" t="s">
        <v>560</v>
      </c>
      <c r="SOF332" s="13" t="s">
        <v>560</v>
      </c>
      <c r="SOG332" s="13" t="s">
        <v>560</v>
      </c>
      <c r="SOH332" s="13" t="s">
        <v>560</v>
      </c>
      <c r="SOI332" s="13" t="s">
        <v>560</v>
      </c>
      <c r="SOJ332" s="13" t="s">
        <v>560</v>
      </c>
      <c r="SOK332" s="13" t="s">
        <v>560</v>
      </c>
      <c r="SOL332" s="13" t="s">
        <v>560</v>
      </c>
      <c r="SOM332" s="13" t="s">
        <v>560</v>
      </c>
      <c r="SON332" s="13" t="s">
        <v>560</v>
      </c>
      <c r="SOO332" s="13" t="s">
        <v>560</v>
      </c>
      <c r="SOP332" s="13" t="s">
        <v>560</v>
      </c>
      <c r="SOQ332" s="13" t="s">
        <v>560</v>
      </c>
      <c r="SOR332" s="13" t="s">
        <v>560</v>
      </c>
      <c r="SOS332" s="13" t="s">
        <v>560</v>
      </c>
      <c r="SOT332" s="13" t="s">
        <v>560</v>
      </c>
      <c r="SOU332" s="13" t="s">
        <v>560</v>
      </c>
      <c r="SOV332" s="13" t="s">
        <v>560</v>
      </c>
      <c r="SOW332" s="13" t="s">
        <v>560</v>
      </c>
      <c r="SOX332" s="13" t="s">
        <v>560</v>
      </c>
      <c r="SOY332" s="13" t="s">
        <v>560</v>
      </c>
      <c r="SOZ332" s="13" t="s">
        <v>560</v>
      </c>
      <c r="SPA332" s="13" t="s">
        <v>560</v>
      </c>
      <c r="SPB332" s="13" t="s">
        <v>560</v>
      </c>
      <c r="SPC332" s="13" t="s">
        <v>560</v>
      </c>
      <c r="SPD332" s="13" t="s">
        <v>560</v>
      </c>
      <c r="SPE332" s="13" t="s">
        <v>560</v>
      </c>
      <c r="SPF332" s="13" t="s">
        <v>560</v>
      </c>
      <c r="SPG332" s="13" t="s">
        <v>560</v>
      </c>
      <c r="SPH332" s="13" t="s">
        <v>560</v>
      </c>
      <c r="SPI332" s="13" t="s">
        <v>560</v>
      </c>
      <c r="SPJ332" s="13" t="s">
        <v>560</v>
      </c>
      <c r="SPK332" s="13" t="s">
        <v>560</v>
      </c>
      <c r="SPL332" s="13" t="s">
        <v>560</v>
      </c>
      <c r="SPM332" s="13" t="s">
        <v>560</v>
      </c>
      <c r="SPN332" s="13" t="s">
        <v>560</v>
      </c>
      <c r="SPO332" s="13" t="s">
        <v>560</v>
      </c>
      <c r="SPP332" s="13" t="s">
        <v>560</v>
      </c>
      <c r="SPQ332" s="13" t="s">
        <v>560</v>
      </c>
      <c r="SPR332" s="13" t="s">
        <v>560</v>
      </c>
      <c r="SPS332" s="13" t="s">
        <v>560</v>
      </c>
      <c r="SPT332" s="13" t="s">
        <v>560</v>
      </c>
      <c r="SPU332" s="13" t="s">
        <v>560</v>
      </c>
      <c r="SPV332" s="13" t="s">
        <v>560</v>
      </c>
      <c r="SPW332" s="13" t="s">
        <v>560</v>
      </c>
      <c r="SPX332" s="13" t="s">
        <v>560</v>
      </c>
      <c r="SPY332" s="13" t="s">
        <v>560</v>
      </c>
      <c r="SPZ332" s="13" t="s">
        <v>560</v>
      </c>
      <c r="SQA332" s="13" t="s">
        <v>560</v>
      </c>
      <c r="SQB332" s="13" t="s">
        <v>560</v>
      </c>
      <c r="SQC332" s="13" t="s">
        <v>560</v>
      </c>
      <c r="SQD332" s="13" t="s">
        <v>560</v>
      </c>
      <c r="SQE332" s="13" t="s">
        <v>560</v>
      </c>
      <c r="SQF332" s="13" t="s">
        <v>560</v>
      </c>
      <c r="SQG332" s="13" t="s">
        <v>560</v>
      </c>
      <c r="SQH332" s="13" t="s">
        <v>560</v>
      </c>
      <c r="SQI332" s="13" t="s">
        <v>560</v>
      </c>
      <c r="SQJ332" s="13" t="s">
        <v>560</v>
      </c>
      <c r="SQK332" s="13" t="s">
        <v>560</v>
      </c>
      <c r="SQL332" s="13" t="s">
        <v>560</v>
      </c>
      <c r="SQM332" s="13" t="s">
        <v>560</v>
      </c>
      <c r="SQN332" s="13" t="s">
        <v>560</v>
      </c>
      <c r="SQO332" s="13" t="s">
        <v>560</v>
      </c>
      <c r="SQP332" s="13" t="s">
        <v>560</v>
      </c>
      <c r="SQQ332" s="13" t="s">
        <v>560</v>
      </c>
      <c r="SQR332" s="13" t="s">
        <v>560</v>
      </c>
      <c r="SQS332" s="13" t="s">
        <v>560</v>
      </c>
      <c r="SQT332" s="13" t="s">
        <v>560</v>
      </c>
      <c r="SQU332" s="13" t="s">
        <v>560</v>
      </c>
      <c r="SQV332" s="13" t="s">
        <v>560</v>
      </c>
      <c r="SQW332" s="13" t="s">
        <v>560</v>
      </c>
      <c r="SQX332" s="13" t="s">
        <v>560</v>
      </c>
      <c r="SQY332" s="13" t="s">
        <v>560</v>
      </c>
      <c r="SQZ332" s="13" t="s">
        <v>560</v>
      </c>
      <c r="SRA332" s="13" t="s">
        <v>560</v>
      </c>
      <c r="SRB332" s="13" t="s">
        <v>560</v>
      </c>
      <c r="SRC332" s="13" t="s">
        <v>560</v>
      </c>
      <c r="SRD332" s="13" t="s">
        <v>560</v>
      </c>
      <c r="SRE332" s="13" t="s">
        <v>560</v>
      </c>
      <c r="SRF332" s="13" t="s">
        <v>560</v>
      </c>
      <c r="SRG332" s="13" t="s">
        <v>560</v>
      </c>
      <c r="SRH332" s="13" t="s">
        <v>560</v>
      </c>
      <c r="SRI332" s="13" t="s">
        <v>560</v>
      </c>
      <c r="SRJ332" s="13" t="s">
        <v>560</v>
      </c>
      <c r="SRK332" s="13" t="s">
        <v>560</v>
      </c>
      <c r="SRL332" s="13" t="s">
        <v>560</v>
      </c>
      <c r="SRM332" s="13" t="s">
        <v>560</v>
      </c>
      <c r="SRN332" s="13" t="s">
        <v>560</v>
      </c>
      <c r="SRO332" s="13" t="s">
        <v>560</v>
      </c>
      <c r="SRP332" s="13" t="s">
        <v>560</v>
      </c>
      <c r="SRQ332" s="13" t="s">
        <v>560</v>
      </c>
      <c r="SRR332" s="13" t="s">
        <v>560</v>
      </c>
      <c r="SRS332" s="13" t="s">
        <v>560</v>
      </c>
      <c r="SRT332" s="13" t="s">
        <v>560</v>
      </c>
      <c r="SRU332" s="13" t="s">
        <v>560</v>
      </c>
      <c r="SRV332" s="13" t="s">
        <v>560</v>
      </c>
      <c r="SRW332" s="13" t="s">
        <v>560</v>
      </c>
      <c r="SRX332" s="13" t="s">
        <v>560</v>
      </c>
      <c r="SRY332" s="13" t="s">
        <v>560</v>
      </c>
      <c r="SRZ332" s="13" t="s">
        <v>560</v>
      </c>
      <c r="SSA332" s="13" t="s">
        <v>560</v>
      </c>
      <c r="SSB332" s="13" t="s">
        <v>560</v>
      </c>
      <c r="SSC332" s="13" t="s">
        <v>560</v>
      </c>
      <c r="SSD332" s="13" t="s">
        <v>560</v>
      </c>
      <c r="SSE332" s="13" t="s">
        <v>560</v>
      </c>
      <c r="SSF332" s="13" t="s">
        <v>560</v>
      </c>
      <c r="SSG332" s="13" t="s">
        <v>560</v>
      </c>
      <c r="SSH332" s="13" t="s">
        <v>560</v>
      </c>
      <c r="SSI332" s="13" t="s">
        <v>560</v>
      </c>
      <c r="SSJ332" s="13" t="s">
        <v>560</v>
      </c>
      <c r="SSK332" s="13" t="s">
        <v>560</v>
      </c>
      <c r="SSL332" s="13" t="s">
        <v>560</v>
      </c>
      <c r="SSM332" s="13" t="s">
        <v>560</v>
      </c>
      <c r="SSN332" s="13" t="s">
        <v>560</v>
      </c>
      <c r="SSO332" s="13" t="s">
        <v>560</v>
      </c>
      <c r="SSP332" s="13" t="s">
        <v>560</v>
      </c>
      <c r="SSQ332" s="13" t="s">
        <v>560</v>
      </c>
      <c r="SSR332" s="13" t="s">
        <v>560</v>
      </c>
      <c r="SSS332" s="13" t="s">
        <v>560</v>
      </c>
      <c r="SST332" s="13" t="s">
        <v>560</v>
      </c>
      <c r="SSU332" s="13" t="s">
        <v>560</v>
      </c>
      <c r="SSV332" s="13" t="s">
        <v>560</v>
      </c>
      <c r="SSW332" s="13" t="s">
        <v>560</v>
      </c>
      <c r="SSX332" s="13" t="s">
        <v>560</v>
      </c>
      <c r="SSY332" s="13" t="s">
        <v>560</v>
      </c>
      <c r="SSZ332" s="13" t="s">
        <v>560</v>
      </c>
      <c r="STA332" s="13" t="s">
        <v>560</v>
      </c>
      <c r="STB332" s="13" t="s">
        <v>560</v>
      </c>
      <c r="STC332" s="13" t="s">
        <v>560</v>
      </c>
      <c r="STD332" s="13" t="s">
        <v>560</v>
      </c>
      <c r="STE332" s="13" t="s">
        <v>560</v>
      </c>
      <c r="STF332" s="13" t="s">
        <v>560</v>
      </c>
      <c r="STG332" s="13" t="s">
        <v>560</v>
      </c>
      <c r="STH332" s="13" t="s">
        <v>560</v>
      </c>
      <c r="STI332" s="13" t="s">
        <v>560</v>
      </c>
      <c r="STJ332" s="13" t="s">
        <v>560</v>
      </c>
      <c r="STK332" s="13" t="s">
        <v>560</v>
      </c>
      <c r="STL332" s="13" t="s">
        <v>560</v>
      </c>
      <c r="STM332" s="13" t="s">
        <v>560</v>
      </c>
      <c r="STN332" s="13" t="s">
        <v>560</v>
      </c>
      <c r="STO332" s="13" t="s">
        <v>560</v>
      </c>
      <c r="STP332" s="13" t="s">
        <v>560</v>
      </c>
      <c r="STQ332" s="13" t="s">
        <v>560</v>
      </c>
      <c r="STR332" s="13" t="s">
        <v>560</v>
      </c>
      <c r="STS332" s="13" t="s">
        <v>560</v>
      </c>
      <c r="STT332" s="13" t="s">
        <v>560</v>
      </c>
      <c r="STU332" s="13" t="s">
        <v>560</v>
      </c>
      <c r="STV332" s="13" t="s">
        <v>560</v>
      </c>
      <c r="STW332" s="13" t="s">
        <v>560</v>
      </c>
      <c r="STX332" s="13" t="s">
        <v>560</v>
      </c>
      <c r="STY332" s="13" t="s">
        <v>560</v>
      </c>
      <c r="STZ332" s="13" t="s">
        <v>560</v>
      </c>
      <c r="SUA332" s="13" t="s">
        <v>560</v>
      </c>
      <c r="SUB332" s="13" t="s">
        <v>560</v>
      </c>
      <c r="SUC332" s="13" t="s">
        <v>560</v>
      </c>
      <c r="SUD332" s="13" t="s">
        <v>560</v>
      </c>
      <c r="SUE332" s="13" t="s">
        <v>560</v>
      </c>
      <c r="SUF332" s="13" t="s">
        <v>560</v>
      </c>
      <c r="SUG332" s="13" t="s">
        <v>560</v>
      </c>
      <c r="SUH332" s="13" t="s">
        <v>560</v>
      </c>
      <c r="SUI332" s="13" t="s">
        <v>560</v>
      </c>
      <c r="SUJ332" s="13" t="s">
        <v>560</v>
      </c>
      <c r="SUK332" s="13" t="s">
        <v>560</v>
      </c>
      <c r="SUL332" s="13" t="s">
        <v>560</v>
      </c>
      <c r="SUM332" s="13" t="s">
        <v>560</v>
      </c>
      <c r="SUN332" s="13" t="s">
        <v>560</v>
      </c>
      <c r="SUO332" s="13" t="s">
        <v>560</v>
      </c>
      <c r="SUP332" s="13" t="s">
        <v>560</v>
      </c>
      <c r="SUQ332" s="13" t="s">
        <v>560</v>
      </c>
      <c r="SUR332" s="13" t="s">
        <v>560</v>
      </c>
      <c r="SUS332" s="13" t="s">
        <v>560</v>
      </c>
      <c r="SUT332" s="13" t="s">
        <v>560</v>
      </c>
      <c r="SUU332" s="13" t="s">
        <v>560</v>
      </c>
      <c r="SUV332" s="13" t="s">
        <v>560</v>
      </c>
      <c r="SUW332" s="13" t="s">
        <v>560</v>
      </c>
      <c r="SUX332" s="13" t="s">
        <v>560</v>
      </c>
      <c r="SUY332" s="13" t="s">
        <v>560</v>
      </c>
      <c r="SUZ332" s="13" t="s">
        <v>560</v>
      </c>
      <c r="SVA332" s="13" t="s">
        <v>560</v>
      </c>
      <c r="SVB332" s="13" t="s">
        <v>560</v>
      </c>
      <c r="SVC332" s="13" t="s">
        <v>560</v>
      </c>
      <c r="SVD332" s="13" t="s">
        <v>560</v>
      </c>
      <c r="SVE332" s="13" t="s">
        <v>560</v>
      </c>
      <c r="SVF332" s="13" t="s">
        <v>560</v>
      </c>
      <c r="SVG332" s="13" t="s">
        <v>560</v>
      </c>
      <c r="SVH332" s="13" t="s">
        <v>560</v>
      </c>
      <c r="SVI332" s="13" t="s">
        <v>560</v>
      </c>
      <c r="SVJ332" s="13" t="s">
        <v>560</v>
      </c>
      <c r="SVK332" s="13" t="s">
        <v>560</v>
      </c>
      <c r="SVL332" s="13" t="s">
        <v>560</v>
      </c>
      <c r="SVM332" s="13" t="s">
        <v>560</v>
      </c>
      <c r="SVN332" s="13" t="s">
        <v>560</v>
      </c>
      <c r="SVO332" s="13" t="s">
        <v>560</v>
      </c>
      <c r="SVP332" s="13" t="s">
        <v>560</v>
      </c>
      <c r="SVQ332" s="13" t="s">
        <v>560</v>
      </c>
      <c r="SVR332" s="13" t="s">
        <v>560</v>
      </c>
      <c r="SVS332" s="13" t="s">
        <v>560</v>
      </c>
      <c r="SVT332" s="13" t="s">
        <v>560</v>
      </c>
      <c r="SVU332" s="13" t="s">
        <v>560</v>
      </c>
      <c r="SVV332" s="13" t="s">
        <v>560</v>
      </c>
      <c r="SVW332" s="13" t="s">
        <v>560</v>
      </c>
      <c r="SVX332" s="13" t="s">
        <v>560</v>
      </c>
      <c r="SVY332" s="13" t="s">
        <v>560</v>
      </c>
      <c r="SVZ332" s="13" t="s">
        <v>560</v>
      </c>
      <c r="SWA332" s="13" t="s">
        <v>560</v>
      </c>
      <c r="SWB332" s="13" t="s">
        <v>560</v>
      </c>
      <c r="SWC332" s="13" t="s">
        <v>560</v>
      </c>
      <c r="SWD332" s="13" t="s">
        <v>560</v>
      </c>
      <c r="SWE332" s="13" t="s">
        <v>560</v>
      </c>
      <c r="SWF332" s="13" t="s">
        <v>560</v>
      </c>
      <c r="SWG332" s="13" t="s">
        <v>560</v>
      </c>
      <c r="SWH332" s="13" t="s">
        <v>560</v>
      </c>
      <c r="SWI332" s="13" t="s">
        <v>560</v>
      </c>
      <c r="SWJ332" s="13" t="s">
        <v>560</v>
      </c>
      <c r="SWK332" s="13" t="s">
        <v>560</v>
      </c>
      <c r="SWL332" s="13" t="s">
        <v>560</v>
      </c>
      <c r="SWM332" s="13" t="s">
        <v>560</v>
      </c>
      <c r="SWN332" s="13" t="s">
        <v>560</v>
      </c>
      <c r="SWO332" s="13" t="s">
        <v>560</v>
      </c>
      <c r="SWP332" s="13" t="s">
        <v>560</v>
      </c>
      <c r="SWQ332" s="13" t="s">
        <v>560</v>
      </c>
      <c r="SWR332" s="13" t="s">
        <v>560</v>
      </c>
      <c r="SWS332" s="13" t="s">
        <v>560</v>
      </c>
      <c r="SWT332" s="13" t="s">
        <v>560</v>
      </c>
      <c r="SWU332" s="13" t="s">
        <v>560</v>
      </c>
      <c r="SWV332" s="13" t="s">
        <v>560</v>
      </c>
      <c r="SWW332" s="13" t="s">
        <v>560</v>
      </c>
      <c r="SWX332" s="13" t="s">
        <v>560</v>
      </c>
      <c r="SWY332" s="13" t="s">
        <v>560</v>
      </c>
      <c r="SWZ332" s="13" t="s">
        <v>560</v>
      </c>
      <c r="SXA332" s="13" t="s">
        <v>560</v>
      </c>
      <c r="SXB332" s="13" t="s">
        <v>560</v>
      </c>
      <c r="SXC332" s="13" t="s">
        <v>560</v>
      </c>
      <c r="SXD332" s="13" t="s">
        <v>560</v>
      </c>
      <c r="SXE332" s="13" t="s">
        <v>560</v>
      </c>
      <c r="SXF332" s="13" t="s">
        <v>560</v>
      </c>
      <c r="SXG332" s="13" t="s">
        <v>560</v>
      </c>
      <c r="SXH332" s="13" t="s">
        <v>560</v>
      </c>
      <c r="SXI332" s="13" t="s">
        <v>560</v>
      </c>
      <c r="SXJ332" s="13" t="s">
        <v>560</v>
      </c>
      <c r="SXK332" s="13" t="s">
        <v>560</v>
      </c>
      <c r="SXL332" s="13" t="s">
        <v>560</v>
      </c>
      <c r="SXM332" s="13" t="s">
        <v>560</v>
      </c>
      <c r="SXN332" s="13" t="s">
        <v>560</v>
      </c>
      <c r="SXO332" s="13" t="s">
        <v>560</v>
      </c>
      <c r="SXP332" s="13" t="s">
        <v>560</v>
      </c>
      <c r="SXQ332" s="13" t="s">
        <v>560</v>
      </c>
      <c r="SXR332" s="13" t="s">
        <v>560</v>
      </c>
      <c r="SXS332" s="13" t="s">
        <v>560</v>
      </c>
      <c r="SXT332" s="13" t="s">
        <v>560</v>
      </c>
      <c r="SXU332" s="13" t="s">
        <v>560</v>
      </c>
      <c r="SXV332" s="13" t="s">
        <v>560</v>
      </c>
      <c r="SXW332" s="13" t="s">
        <v>560</v>
      </c>
      <c r="SXX332" s="13" t="s">
        <v>560</v>
      </c>
      <c r="SXY332" s="13" t="s">
        <v>560</v>
      </c>
      <c r="SXZ332" s="13" t="s">
        <v>560</v>
      </c>
      <c r="SYA332" s="13" t="s">
        <v>560</v>
      </c>
      <c r="SYB332" s="13" t="s">
        <v>560</v>
      </c>
      <c r="SYC332" s="13" t="s">
        <v>560</v>
      </c>
      <c r="SYD332" s="13" t="s">
        <v>560</v>
      </c>
      <c r="SYE332" s="13" t="s">
        <v>560</v>
      </c>
      <c r="SYF332" s="13" t="s">
        <v>560</v>
      </c>
      <c r="SYG332" s="13" t="s">
        <v>560</v>
      </c>
      <c r="SYH332" s="13" t="s">
        <v>560</v>
      </c>
      <c r="SYI332" s="13" t="s">
        <v>560</v>
      </c>
      <c r="SYJ332" s="13" t="s">
        <v>560</v>
      </c>
      <c r="SYK332" s="13" t="s">
        <v>560</v>
      </c>
      <c r="SYL332" s="13" t="s">
        <v>560</v>
      </c>
      <c r="SYM332" s="13" t="s">
        <v>560</v>
      </c>
      <c r="SYN332" s="13" t="s">
        <v>560</v>
      </c>
      <c r="SYO332" s="13" t="s">
        <v>560</v>
      </c>
      <c r="SYP332" s="13" t="s">
        <v>560</v>
      </c>
      <c r="SYQ332" s="13" t="s">
        <v>560</v>
      </c>
      <c r="SYR332" s="13" t="s">
        <v>560</v>
      </c>
      <c r="SYS332" s="13" t="s">
        <v>560</v>
      </c>
      <c r="SYT332" s="13" t="s">
        <v>560</v>
      </c>
      <c r="SYU332" s="13" t="s">
        <v>560</v>
      </c>
      <c r="SYV332" s="13" t="s">
        <v>560</v>
      </c>
      <c r="SYW332" s="13" t="s">
        <v>560</v>
      </c>
      <c r="SYX332" s="13" t="s">
        <v>560</v>
      </c>
      <c r="SYY332" s="13" t="s">
        <v>560</v>
      </c>
      <c r="SYZ332" s="13" t="s">
        <v>560</v>
      </c>
      <c r="SZA332" s="13" t="s">
        <v>560</v>
      </c>
      <c r="SZB332" s="13" t="s">
        <v>560</v>
      </c>
      <c r="SZC332" s="13" t="s">
        <v>560</v>
      </c>
      <c r="SZD332" s="13" t="s">
        <v>560</v>
      </c>
      <c r="SZE332" s="13" t="s">
        <v>560</v>
      </c>
      <c r="SZF332" s="13" t="s">
        <v>560</v>
      </c>
      <c r="SZG332" s="13" t="s">
        <v>560</v>
      </c>
      <c r="SZH332" s="13" t="s">
        <v>560</v>
      </c>
      <c r="SZI332" s="13" t="s">
        <v>560</v>
      </c>
      <c r="SZJ332" s="13" t="s">
        <v>560</v>
      </c>
      <c r="SZK332" s="13" t="s">
        <v>560</v>
      </c>
      <c r="SZL332" s="13" t="s">
        <v>560</v>
      </c>
      <c r="SZM332" s="13" t="s">
        <v>560</v>
      </c>
      <c r="SZN332" s="13" t="s">
        <v>560</v>
      </c>
      <c r="SZO332" s="13" t="s">
        <v>560</v>
      </c>
      <c r="SZP332" s="13" t="s">
        <v>560</v>
      </c>
      <c r="SZQ332" s="13" t="s">
        <v>560</v>
      </c>
      <c r="SZR332" s="13" t="s">
        <v>560</v>
      </c>
      <c r="SZS332" s="13" t="s">
        <v>560</v>
      </c>
      <c r="SZT332" s="13" t="s">
        <v>560</v>
      </c>
      <c r="SZU332" s="13" t="s">
        <v>560</v>
      </c>
      <c r="SZV332" s="13" t="s">
        <v>560</v>
      </c>
      <c r="SZW332" s="13" t="s">
        <v>560</v>
      </c>
      <c r="SZX332" s="13" t="s">
        <v>560</v>
      </c>
      <c r="SZY332" s="13" t="s">
        <v>560</v>
      </c>
      <c r="SZZ332" s="13" t="s">
        <v>560</v>
      </c>
      <c r="TAA332" s="13" t="s">
        <v>560</v>
      </c>
      <c r="TAB332" s="13" t="s">
        <v>560</v>
      </c>
      <c r="TAC332" s="13" t="s">
        <v>560</v>
      </c>
      <c r="TAD332" s="13" t="s">
        <v>560</v>
      </c>
      <c r="TAE332" s="13" t="s">
        <v>560</v>
      </c>
      <c r="TAF332" s="13" t="s">
        <v>560</v>
      </c>
      <c r="TAG332" s="13" t="s">
        <v>560</v>
      </c>
      <c r="TAH332" s="13" t="s">
        <v>560</v>
      </c>
      <c r="TAI332" s="13" t="s">
        <v>560</v>
      </c>
      <c r="TAJ332" s="13" t="s">
        <v>560</v>
      </c>
      <c r="TAK332" s="13" t="s">
        <v>560</v>
      </c>
      <c r="TAL332" s="13" t="s">
        <v>560</v>
      </c>
      <c r="TAM332" s="13" t="s">
        <v>560</v>
      </c>
      <c r="TAN332" s="13" t="s">
        <v>560</v>
      </c>
      <c r="TAO332" s="13" t="s">
        <v>560</v>
      </c>
      <c r="TAP332" s="13" t="s">
        <v>560</v>
      </c>
      <c r="TAQ332" s="13" t="s">
        <v>560</v>
      </c>
      <c r="TAR332" s="13" t="s">
        <v>560</v>
      </c>
      <c r="TAS332" s="13" t="s">
        <v>560</v>
      </c>
      <c r="TAT332" s="13" t="s">
        <v>560</v>
      </c>
      <c r="TAU332" s="13" t="s">
        <v>560</v>
      </c>
      <c r="TAV332" s="13" t="s">
        <v>560</v>
      </c>
      <c r="TAW332" s="13" t="s">
        <v>560</v>
      </c>
      <c r="TAX332" s="13" t="s">
        <v>560</v>
      </c>
      <c r="TAY332" s="13" t="s">
        <v>560</v>
      </c>
      <c r="TAZ332" s="13" t="s">
        <v>560</v>
      </c>
      <c r="TBA332" s="13" t="s">
        <v>560</v>
      </c>
      <c r="TBB332" s="13" t="s">
        <v>560</v>
      </c>
      <c r="TBC332" s="13" t="s">
        <v>560</v>
      </c>
      <c r="TBD332" s="13" t="s">
        <v>560</v>
      </c>
      <c r="TBE332" s="13" t="s">
        <v>560</v>
      </c>
      <c r="TBF332" s="13" t="s">
        <v>560</v>
      </c>
      <c r="TBG332" s="13" t="s">
        <v>560</v>
      </c>
      <c r="TBH332" s="13" t="s">
        <v>560</v>
      </c>
      <c r="TBI332" s="13" t="s">
        <v>560</v>
      </c>
      <c r="TBJ332" s="13" t="s">
        <v>560</v>
      </c>
      <c r="TBK332" s="13" t="s">
        <v>560</v>
      </c>
      <c r="TBL332" s="13" t="s">
        <v>560</v>
      </c>
      <c r="TBM332" s="13" t="s">
        <v>560</v>
      </c>
      <c r="TBN332" s="13" t="s">
        <v>560</v>
      </c>
      <c r="TBO332" s="13" t="s">
        <v>560</v>
      </c>
      <c r="TBP332" s="13" t="s">
        <v>560</v>
      </c>
      <c r="TBQ332" s="13" t="s">
        <v>560</v>
      </c>
      <c r="TBR332" s="13" t="s">
        <v>560</v>
      </c>
      <c r="TBS332" s="13" t="s">
        <v>560</v>
      </c>
      <c r="TBT332" s="13" t="s">
        <v>560</v>
      </c>
      <c r="TBU332" s="13" t="s">
        <v>560</v>
      </c>
      <c r="TBV332" s="13" t="s">
        <v>560</v>
      </c>
      <c r="TBW332" s="13" t="s">
        <v>560</v>
      </c>
      <c r="TBX332" s="13" t="s">
        <v>560</v>
      </c>
      <c r="TBY332" s="13" t="s">
        <v>560</v>
      </c>
      <c r="TBZ332" s="13" t="s">
        <v>560</v>
      </c>
      <c r="TCA332" s="13" t="s">
        <v>560</v>
      </c>
      <c r="TCB332" s="13" t="s">
        <v>560</v>
      </c>
      <c r="TCC332" s="13" t="s">
        <v>560</v>
      </c>
      <c r="TCD332" s="13" t="s">
        <v>560</v>
      </c>
      <c r="TCE332" s="13" t="s">
        <v>560</v>
      </c>
      <c r="TCF332" s="13" t="s">
        <v>560</v>
      </c>
      <c r="TCG332" s="13" t="s">
        <v>560</v>
      </c>
      <c r="TCH332" s="13" t="s">
        <v>560</v>
      </c>
      <c r="TCI332" s="13" t="s">
        <v>560</v>
      </c>
      <c r="TCJ332" s="13" t="s">
        <v>560</v>
      </c>
      <c r="TCK332" s="13" t="s">
        <v>560</v>
      </c>
      <c r="TCL332" s="13" t="s">
        <v>560</v>
      </c>
      <c r="TCM332" s="13" t="s">
        <v>560</v>
      </c>
      <c r="TCN332" s="13" t="s">
        <v>560</v>
      </c>
      <c r="TCO332" s="13" t="s">
        <v>560</v>
      </c>
      <c r="TCP332" s="13" t="s">
        <v>560</v>
      </c>
      <c r="TCQ332" s="13" t="s">
        <v>560</v>
      </c>
      <c r="TCR332" s="13" t="s">
        <v>560</v>
      </c>
      <c r="TCS332" s="13" t="s">
        <v>560</v>
      </c>
      <c r="TCT332" s="13" t="s">
        <v>560</v>
      </c>
      <c r="TCU332" s="13" t="s">
        <v>560</v>
      </c>
      <c r="TCV332" s="13" t="s">
        <v>560</v>
      </c>
      <c r="TCW332" s="13" t="s">
        <v>560</v>
      </c>
      <c r="TCX332" s="13" t="s">
        <v>560</v>
      </c>
      <c r="TCY332" s="13" t="s">
        <v>560</v>
      </c>
      <c r="TCZ332" s="13" t="s">
        <v>560</v>
      </c>
      <c r="TDA332" s="13" t="s">
        <v>560</v>
      </c>
      <c r="TDB332" s="13" t="s">
        <v>560</v>
      </c>
      <c r="TDC332" s="13" t="s">
        <v>560</v>
      </c>
      <c r="TDD332" s="13" t="s">
        <v>560</v>
      </c>
      <c r="TDE332" s="13" t="s">
        <v>560</v>
      </c>
      <c r="TDF332" s="13" t="s">
        <v>560</v>
      </c>
      <c r="TDG332" s="13" t="s">
        <v>560</v>
      </c>
      <c r="TDH332" s="13" t="s">
        <v>560</v>
      </c>
      <c r="TDI332" s="13" t="s">
        <v>560</v>
      </c>
      <c r="TDJ332" s="13" t="s">
        <v>560</v>
      </c>
      <c r="TDK332" s="13" t="s">
        <v>560</v>
      </c>
      <c r="TDL332" s="13" t="s">
        <v>560</v>
      </c>
      <c r="TDM332" s="13" t="s">
        <v>560</v>
      </c>
      <c r="TDN332" s="13" t="s">
        <v>560</v>
      </c>
      <c r="TDO332" s="13" t="s">
        <v>560</v>
      </c>
      <c r="TDP332" s="13" t="s">
        <v>560</v>
      </c>
      <c r="TDQ332" s="13" t="s">
        <v>560</v>
      </c>
      <c r="TDR332" s="13" t="s">
        <v>560</v>
      </c>
      <c r="TDS332" s="13" t="s">
        <v>560</v>
      </c>
      <c r="TDT332" s="13" t="s">
        <v>560</v>
      </c>
      <c r="TDU332" s="13" t="s">
        <v>560</v>
      </c>
      <c r="TDV332" s="13" t="s">
        <v>560</v>
      </c>
      <c r="TDW332" s="13" t="s">
        <v>560</v>
      </c>
      <c r="TDX332" s="13" t="s">
        <v>560</v>
      </c>
      <c r="TDY332" s="13" t="s">
        <v>560</v>
      </c>
      <c r="TDZ332" s="13" t="s">
        <v>560</v>
      </c>
      <c r="TEA332" s="13" t="s">
        <v>560</v>
      </c>
      <c r="TEB332" s="13" t="s">
        <v>560</v>
      </c>
      <c r="TEC332" s="13" t="s">
        <v>560</v>
      </c>
      <c r="TED332" s="13" t="s">
        <v>560</v>
      </c>
      <c r="TEE332" s="13" t="s">
        <v>560</v>
      </c>
      <c r="TEF332" s="13" t="s">
        <v>560</v>
      </c>
      <c r="TEG332" s="13" t="s">
        <v>560</v>
      </c>
      <c r="TEH332" s="13" t="s">
        <v>560</v>
      </c>
      <c r="TEI332" s="13" t="s">
        <v>560</v>
      </c>
      <c r="TEJ332" s="13" t="s">
        <v>560</v>
      </c>
      <c r="TEK332" s="13" t="s">
        <v>560</v>
      </c>
      <c r="TEL332" s="13" t="s">
        <v>560</v>
      </c>
      <c r="TEM332" s="13" t="s">
        <v>560</v>
      </c>
      <c r="TEN332" s="13" t="s">
        <v>560</v>
      </c>
      <c r="TEO332" s="13" t="s">
        <v>560</v>
      </c>
      <c r="TEP332" s="13" t="s">
        <v>560</v>
      </c>
      <c r="TEQ332" s="13" t="s">
        <v>560</v>
      </c>
      <c r="TER332" s="13" t="s">
        <v>560</v>
      </c>
      <c r="TES332" s="13" t="s">
        <v>560</v>
      </c>
      <c r="TET332" s="13" t="s">
        <v>560</v>
      </c>
      <c r="TEU332" s="13" t="s">
        <v>560</v>
      </c>
      <c r="TEV332" s="13" t="s">
        <v>560</v>
      </c>
      <c r="TEW332" s="13" t="s">
        <v>560</v>
      </c>
      <c r="TEX332" s="13" t="s">
        <v>560</v>
      </c>
      <c r="TEY332" s="13" t="s">
        <v>560</v>
      </c>
      <c r="TEZ332" s="13" t="s">
        <v>560</v>
      </c>
      <c r="TFA332" s="13" t="s">
        <v>560</v>
      </c>
      <c r="TFB332" s="13" t="s">
        <v>560</v>
      </c>
      <c r="TFC332" s="13" t="s">
        <v>560</v>
      </c>
      <c r="TFD332" s="13" t="s">
        <v>560</v>
      </c>
      <c r="TFE332" s="13" t="s">
        <v>560</v>
      </c>
      <c r="TFF332" s="13" t="s">
        <v>560</v>
      </c>
      <c r="TFG332" s="13" t="s">
        <v>560</v>
      </c>
      <c r="TFH332" s="13" t="s">
        <v>560</v>
      </c>
      <c r="TFI332" s="13" t="s">
        <v>560</v>
      </c>
      <c r="TFJ332" s="13" t="s">
        <v>560</v>
      </c>
      <c r="TFK332" s="13" t="s">
        <v>560</v>
      </c>
      <c r="TFL332" s="13" t="s">
        <v>560</v>
      </c>
      <c r="TFM332" s="13" t="s">
        <v>560</v>
      </c>
      <c r="TFN332" s="13" t="s">
        <v>560</v>
      </c>
      <c r="TFO332" s="13" t="s">
        <v>560</v>
      </c>
      <c r="TFP332" s="13" t="s">
        <v>560</v>
      </c>
      <c r="TFQ332" s="13" t="s">
        <v>560</v>
      </c>
      <c r="TFR332" s="13" t="s">
        <v>560</v>
      </c>
      <c r="TFS332" s="13" t="s">
        <v>560</v>
      </c>
      <c r="TFT332" s="13" t="s">
        <v>560</v>
      </c>
      <c r="TFU332" s="13" t="s">
        <v>560</v>
      </c>
      <c r="TFV332" s="13" t="s">
        <v>560</v>
      </c>
      <c r="TFW332" s="13" t="s">
        <v>560</v>
      </c>
      <c r="TFX332" s="13" t="s">
        <v>560</v>
      </c>
      <c r="TFY332" s="13" t="s">
        <v>560</v>
      </c>
      <c r="TFZ332" s="13" t="s">
        <v>560</v>
      </c>
      <c r="TGA332" s="13" t="s">
        <v>560</v>
      </c>
      <c r="TGB332" s="13" t="s">
        <v>560</v>
      </c>
      <c r="TGC332" s="13" t="s">
        <v>560</v>
      </c>
      <c r="TGD332" s="13" t="s">
        <v>560</v>
      </c>
      <c r="TGE332" s="13" t="s">
        <v>560</v>
      </c>
      <c r="TGF332" s="13" t="s">
        <v>560</v>
      </c>
      <c r="TGG332" s="13" t="s">
        <v>560</v>
      </c>
      <c r="TGH332" s="13" t="s">
        <v>560</v>
      </c>
      <c r="TGI332" s="13" t="s">
        <v>560</v>
      </c>
      <c r="TGJ332" s="13" t="s">
        <v>560</v>
      </c>
      <c r="TGK332" s="13" t="s">
        <v>560</v>
      </c>
      <c r="TGL332" s="13" t="s">
        <v>560</v>
      </c>
      <c r="TGM332" s="13" t="s">
        <v>560</v>
      </c>
      <c r="TGN332" s="13" t="s">
        <v>560</v>
      </c>
      <c r="TGO332" s="13" t="s">
        <v>560</v>
      </c>
      <c r="TGP332" s="13" t="s">
        <v>560</v>
      </c>
      <c r="TGQ332" s="13" t="s">
        <v>560</v>
      </c>
      <c r="TGR332" s="13" t="s">
        <v>560</v>
      </c>
      <c r="TGS332" s="13" t="s">
        <v>560</v>
      </c>
      <c r="TGT332" s="13" t="s">
        <v>560</v>
      </c>
      <c r="TGU332" s="13" t="s">
        <v>560</v>
      </c>
      <c r="TGV332" s="13" t="s">
        <v>560</v>
      </c>
      <c r="TGW332" s="13" t="s">
        <v>560</v>
      </c>
      <c r="TGX332" s="13" t="s">
        <v>560</v>
      </c>
      <c r="TGY332" s="13" t="s">
        <v>560</v>
      </c>
      <c r="TGZ332" s="13" t="s">
        <v>560</v>
      </c>
      <c r="THA332" s="13" t="s">
        <v>560</v>
      </c>
      <c r="THB332" s="13" t="s">
        <v>560</v>
      </c>
      <c r="THC332" s="13" t="s">
        <v>560</v>
      </c>
      <c r="THD332" s="13" t="s">
        <v>560</v>
      </c>
      <c r="THE332" s="13" t="s">
        <v>560</v>
      </c>
      <c r="THF332" s="13" t="s">
        <v>560</v>
      </c>
      <c r="THG332" s="13" t="s">
        <v>560</v>
      </c>
      <c r="THH332" s="13" t="s">
        <v>560</v>
      </c>
      <c r="THI332" s="13" t="s">
        <v>560</v>
      </c>
      <c r="THJ332" s="13" t="s">
        <v>560</v>
      </c>
      <c r="THK332" s="13" t="s">
        <v>560</v>
      </c>
      <c r="THL332" s="13" t="s">
        <v>560</v>
      </c>
      <c r="THM332" s="13" t="s">
        <v>560</v>
      </c>
      <c r="THN332" s="13" t="s">
        <v>560</v>
      </c>
      <c r="THO332" s="13" t="s">
        <v>560</v>
      </c>
      <c r="THP332" s="13" t="s">
        <v>560</v>
      </c>
      <c r="THQ332" s="13" t="s">
        <v>560</v>
      </c>
      <c r="THR332" s="13" t="s">
        <v>560</v>
      </c>
      <c r="THS332" s="13" t="s">
        <v>560</v>
      </c>
      <c r="THT332" s="13" t="s">
        <v>560</v>
      </c>
      <c r="THU332" s="13" t="s">
        <v>560</v>
      </c>
      <c r="THV332" s="13" t="s">
        <v>560</v>
      </c>
      <c r="THW332" s="13" t="s">
        <v>560</v>
      </c>
      <c r="THX332" s="13" t="s">
        <v>560</v>
      </c>
      <c r="THY332" s="13" t="s">
        <v>560</v>
      </c>
      <c r="THZ332" s="13" t="s">
        <v>560</v>
      </c>
      <c r="TIA332" s="13" t="s">
        <v>560</v>
      </c>
      <c r="TIB332" s="13" t="s">
        <v>560</v>
      </c>
      <c r="TIC332" s="13" t="s">
        <v>560</v>
      </c>
      <c r="TID332" s="13" t="s">
        <v>560</v>
      </c>
      <c r="TIE332" s="13" t="s">
        <v>560</v>
      </c>
      <c r="TIF332" s="13" t="s">
        <v>560</v>
      </c>
      <c r="TIG332" s="13" t="s">
        <v>560</v>
      </c>
      <c r="TIH332" s="13" t="s">
        <v>560</v>
      </c>
      <c r="TII332" s="13" t="s">
        <v>560</v>
      </c>
      <c r="TIJ332" s="13" t="s">
        <v>560</v>
      </c>
      <c r="TIK332" s="13" t="s">
        <v>560</v>
      </c>
      <c r="TIL332" s="13" t="s">
        <v>560</v>
      </c>
      <c r="TIM332" s="13" t="s">
        <v>560</v>
      </c>
      <c r="TIN332" s="13" t="s">
        <v>560</v>
      </c>
      <c r="TIO332" s="13" t="s">
        <v>560</v>
      </c>
      <c r="TIP332" s="13" t="s">
        <v>560</v>
      </c>
      <c r="TIQ332" s="13" t="s">
        <v>560</v>
      </c>
      <c r="TIR332" s="13" t="s">
        <v>560</v>
      </c>
      <c r="TIS332" s="13" t="s">
        <v>560</v>
      </c>
      <c r="TIT332" s="13" t="s">
        <v>560</v>
      </c>
      <c r="TIU332" s="13" t="s">
        <v>560</v>
      </c>
      <c r="TIV332" s="13" t="s">
        <v>560</v>
      </c>
      <c r="TIW332" s="13" t="s">
        <v>560</v>
      </c>
      <c r="TIX332" s="13" t="s">
        <v>560</v>
      </c>
      <c r="TIY332" s="13" t="s">
        <v>560</v>
      </c>
      <c r="TIZ332" s="13" t="s">
        <v>560</v>
      </c>
      <c r="TJA332" s="13" t="s">
        <v>560</v>
      </c>
      <c r="TJB332" s="13" t="s">
        <v>560</v>
      </c>
      <c r="TJC332" s="13" t="s">
        <v>560</v>
      </c>
      <c r="TJD332" s="13" t="s">
        <v>560</v>
      </c>
      <c r="TJE332" s="13" t="s">
        <v>560</v>
      </c>
      <c r="TJF332" s="13" t="s">
        <v>560</v>
      </c>
      <c r="TJG332" s="13" t="s">
        <v>560</v>
      </c>
      <c r="TJH332" s="13" t="s">
        <v>560</v>
      </c>
      <c r="TJI332" s="13" t="s">
        <v>560</v>
      </c>
      <c r="TJJ332" s="13" t="s">
        <v>560</v>
      </c>
      <c r="TJK332" s="13" t="s">
        <v>560</v>
      </c>
      <c r="TJL332" s="13" t="s">
        <v>560</v>
      </c>
      <c r="TJM332" s="13" t="s">
        <v>560</v>
      </c>
      <c r="TJN332" s="13" t="s">
        <v>560</v>
      </c>
      <c r="TJO332" s="13" t="s">
        <v>560</v>
      </c>
      <c r="TJP332" s="13" t="s">
        <v>560</v>
      </c>
      <c r="TJQ332" s="13" t="s">
        <v>560</v>
      </c>
      <c r="TJR332" s="13" t="s">
        <v>560</v>
      </c>
      <c r="TJS332" s="13" t="s">
        <v>560</v>
      </c>
      <c r="TJT332" s="13" t="s">
        <v>560</v>
      </c>
      <c r="TJU332" s="13" t="s">
        <v>560</v>
      </c>
      <c r="TJV332" s="13" t="s">
        <v>560</v>
      </c>
      <c r="TJW332" s="13" t="s">
        <v>560</v>
      </c>
      <c r="TJX332" s="13" t="s">
        <v>560</v>
      </c>
      <c r="TJY332" s="13" t="s">
        <v>560</v>
      </c>
      <c r="TJZ332" s="13" t="s">
        <v>560</v>
      </c>
      <c r="TKA332" s="13" t="s">
        <v>560</v>
      </c>
      <c r="TKB332" s="13" t="s">
        <v>560</v>
      </c>
      <c r="TKC332" s="13" t="s">
        <v>560</v>
      </c>
      <c r="TKD332" s="13" t="s">
        <v>560</v>
      </c>
      <c r="TKE332" s="13" t="s">
        <v>560</v>
      </c>
      <c r="TKF332" s="13" t="s">
        <v>560</v>
      </c>
      <c r="TKG332" s="13" t="s">
        <v>560</v>
      </c>
      <c r="TKH332" s="13" t="s">
        <v>560</v>
      </c>
      <c r="TKI332" s="13" t="s">
        <v>560</v>
      </c>
      <c r="TKJ332" s="13" t="s">
        <v>560</v>
      </c>
      <c r="TKK332" s="13" t="s">
        <v>560</v>
      </c>
      <c r="TKL332" s="13" t="s">
        <v>560</v>
      </c>
      <c r="TKM332" s="13" t="s">
        <v>560</v>
      </c>
      <c r="TKN332" s="13" t="s">
        <v>560</v>
      </c>
      <c r="TKO332" s="13" t="s">
        <v>560</v>
      </c>
      <c r="TKP332" s="13" t="s">
        <v>560</v>
      </c>
      <c r="TKQ332" s="13" t="s">
        <v>560</v>
      </c>
      <c r="TKR332" s="13" t="s">
        <v>560</v>
      </c>
      <c r="TKS332" s="13" t="s">
        <v>560</v>
      </c>
      <c r="TKT332" s="13" t="s">
        <v>560</v>
      </c>
      <c r="TKU332" s="13" t="s">
        <v>560</v>
      </c>
      <c r="TKV332" s="13" t="s">
        <v>560</v>
      </c>
      <c r="TKW332" s="13" t="s">
        <v>560</v>
      </c>
      <c r="TKX332" s="13" t="s">
        <v>560</v>
      </c>
      <c r="TKY332" s="13" t="s">
        <v>560</v>
      </c>
      <c r="TKZ332" s="13" t="s">
        <v>560</v>
      </c>
      <c r="TLA332" s="13" t="s">
        <v>560</v>
      </c>
      <c r="TLB332" s="13" t="s">
        <v>560</v>
      </c>
      <c r="TLC332" s="13" t="s">
        <v>560</v>
      </c>
      <c r="TLD332" s="13" t="s">
        <v>560</v>
      </c>
      <c r="TLE332" s="13" t="s">
        <v>560</v>
      </c>
      <c r="TLF332" s="13" t="s">
        <v>560</v>
      </c>
      <c r="TLG332" s="13" t="s">
        <v>560</v>
      </c>
      <c r="TLH332" s="13" t="s">
        <v>560</v>
      </c>
      <c r="TLI332" s="13" t="s">
        <v>560</v>
      </c>
      <c r="TLJ332" s="13" t="s">
        <v>560</v>
      </c>
      <c r="TLK332" s="13" t="s">
        <v>560</v>
      </c>
      <c r="TLL332" s="13" t="s">
        <v>560</v>
      </c>
      <c r="TLM332" s="13" t="s">
        <v>560</v>
      </c>
      <c r="TLN332" s="13" t="s">
        <v>560</v>
      </c>
      <c r="TLO332" s="13" t="s">
        <v>560</v>
      </c>
      <c r="TLP332" s="13" t="s">
        <v>560</v>
      </c>
      <c r="TLQ332" s="13" t="s">
        <v>560</v>
      </c>
      <c r="TLR332" s="13" t="s">
        <v>560</v>
      </c>
      <c r="TLS332" s="13" t="s">
        <v>560</v>
      </c>
      <c r="TLT332" s="13" t="s">
        <v>560</v>
      </c>
      <c r="TLU332" s="13" t="s">
        <v>560</v>
      </c>
      <c r="TLV332" s="13" t="s">
        <v>560</v>
      </c>
      <c r="TLW332" s="13" t="s">
        <v>560</v>
      </c>
      <c r="TLX332" s="13" t="s">
        <v>560</v>
      </c>
      <c r="TLY332" s="13" t="s">
        <v>560</v>
      </c>
      <c r="TLZ332" s="13" t="s">
        <v>560</v>
      </c>
      <c r="TMA332" s="13" t="s">
        <v>560</v>
      </c>
      <c r="TMB332" s="13" t="s">
        <v>560</v>
      </c>
      <c r="TMC332" s="13" t="s">
        <v>560</v>
      </c>
      <c r="TMD332" s="13" t="s">
        <v>560</v>
      </c>
      <c r="TME332" s="13" t="s">
        <v>560</v>
      </c>
      <c r="TMF332" s="13" t="s">
        <v>560</v>
      </c>
      <c r="TMG332" s="13" t="s">
        <v>560</v>
      </c>
      <c r="TMH332" s="13" t="s">
        <v>560</v>
      </c>
      <c r="TMI332" s="13" t="s">
        <v>560</v>
      </c>
      <c r="TMJ332" s="13" t="s">
        <v>560</v>
      </c>
      <c r="TMK332" s="13" t="s">
        <v>560</v>
      </c>
      <c r="TML332" s="13" t="s">
        <v>560</v>
      </c>
      <c r="TMM332" s="13" t="s">
        <v>560</v>
      </c>
      <c r="TMN332" s="13" t="s">
        <v>560</v>
      </c>
      <c r="TMO332" s="13" t="s">
        <v>560</v>
      </c>
      <c r="TMP332" s="13" t="s">
        <v>560</v>
      </c>
      <c r="TMQ332" s="13" t="s">
        <v>560</v>
      </c>
      <c r="TMR332" s="13" t="s">
        <v>560</v>
      </c>
      <c r="TMS332" s="13" t="s">
        <v>560</v>
      </c>
      <c r="TMT332" s="13" t="s">
        <v>560</v>
      </c>
      <c r="TMU332" s="13" t="s">
        <v>560</v>
      </c>
      <c r="TMV332" s="13" t="s">
        <v>560</v>
      </c>
      <c r="TMW332" s="13" t="s">
        <v>560</v>
      </c>
      <c r="TMX332" s="13" t="s">
        <v>560</v>
      </c>
      <c r="TMY332" s="13" t="s">
        <v>560</v>
      </c>
      <c r="TMZ332" s="13" t="s">
        <v>560</v>
      </c>
      <c r="TNA332" s="13" t="s">
        <v>560</v>
      </c>
      <c r="TNB332" s="13" t="s">
        <v>560</v>
      </c>
      <c r="TNC332" s="13" t="s">
        <v>560</v>
      </c>
      <c r="TND332" s="13" t="s">
        <v>560</v>
      </c>
      <c r="TNE332" s="13" t="s">
        <v>560</v>
      </c>
      <c r="TNF332" s="13" t="s">
        <v>560</v>
      </c>
      <c r="TNG332" s="13" t="s">
        <v>560</v>
      </c>
      <c r="TNH332" s="13" t="s">
        <v>560</v>
      </c>
      <c r="TNI332" s="13" t="s">
        <v>560</v>
      </c>
      <c r="TNJ332" s="13" t="s">
        <v>560</v>
      </c>
      <c r="TNK332" s="13" t="s">
        <v>560</v>
      </c>
      <c r="TNL332" s="13" t="s">
        <v>560</v>
      </c>
      <c r="TNM332" s="13" t="s">
        <v>560</v>
      </c>
      <c r="TNN332" s="13" t="s">
        <v>560</v>
      </c>
      <c r="TNO332" s="13" t="s">
        <v>560</v>
      </c>
      <c r="TNP332" s="13" t="s">
        <v>560</v>
      </c>
      <c r="TNQ332" s="13" t="s">
        <v>560</v>
      </c>
      <c r="TNR332" s="13" t="s">
        <v>560</v>
      </c>
      <c r="TNS332" s="13" t="s">
        <v>560</v>
      </c>
      <c r="TNT332" s="13" t="s">
        <v>560</v>
      </c>
      <c r="TNU332" s="13" t="s">
        <v>560</v>
      </c>
      <c r="TNV332" s="13" t="s">
        <v>560</v>
      </c>
      <c r="TNW332" s="13" t="s">
        <v>560</v>
      </c>
      <c r="TNX332" s="13" t="s">
        <v>560</v>
      </c>
      <c r="TNY332" s="13" t="s">
        <v>560</v>
      </c>
      <c r="TNZ332" s="13" t="s">
        <v>560</v>
      </c>
      <c r="TOA332" s="13" t="s">
        <v>560</v>
      </c>
      <c r="TOB332" s="13" t="s">
        <v>560</v>
      </c>
      <c r="TOC332" s="13" t="s">
        <v>560</v>
      </c>
      <c r="TOD332" s="13" t="s">
        <v>560</v>
      </c>
      <c r="TOE332" s="13" t="s">
        <v>560</v>
      </c>
      <c r="TOF332" s="13" t="s">
        <v>560</v>
      </c>
      <c r="TOG332" s="13" t="s">
        <v>560</v>
      </c>
      <c r="TOH332" s="13" t="s">
        <v>560</v>
      </c>
      <c r="TOI332" s="13" t="s">
        <v>560</v>
      </c>
      <c r="TOJ332" s="13" t="s">
        <v>560</v>
      </c>
      <c r="TOK332" s="13" t="s">
        <v>560</v>
      </c>
      <c r="TOL332" s="13" t="s">
        <v>560</v>
      </c>
      <c r="TOM332" s="13" t="s">
        <v>560</v>
      </c>
      <c r="TON332" s="13" t="s">
        <v>560</v>
      </c>
      <c r="TOO332" s="13" t="s">
        <v>560</v>
      </c>
      <c r="TOP332" s="13" t="s">
        <v>560</v>
      </c>
      <c r="TOQ332" s="13" t="s">
        <v>560</v>
      </c>
      <c r="TOR332" s="13" t="s">
        <v>560</v>
      </c>
      <c r="TOS332" s="13" t="s">
        <v>560</v>
      </c>
      <c r="TOT332" s="13" t="s">
        <v>560</v>
      </c>
      <c r="TOU332" s="13" t="s">
        <v>560</v>
      </c>
      <c r="TOV332" s="13" t="s">
        <v>560</v>
      </c>
      <c r="TOW332" s="13" t="s">
        <v>560</v>
      </c>
      <c r="TOX332" s="13" t="s">
        <v>560</v>
      </c>
      <c r="TOY332" s="13" t="s">
        <v>560</v>
      </c>
      <c r="TOZ332" s="13" t="s">
        <v>560</v>
      </c>
      <c r="TPA332" s="13" t="s">
        <v>560</v>
      </c>
      <c r="TPB332" s="13" t="s">
        <v>560</v>
      </c>
      <c r="TPC332" s="13" t="s">
        <v>560</v>
      </c>
      <c r="TPD332" s="13" t="s">
        <v>560</v>
      </c>
      <c r="TPE332" s="13" t="s">
        <v>560</v>
      </c>
      <c r="TPF332" s="13" t="s">
        <v>560</v>
      </c>
      <c r="TPG332" s="13" t="s">
        <v>560</v>
      </c>
      <c r="TPH332" s="13" t="s">
        <v>560</v>
      </c>
      <c r="TPI332" s="13" t="s">
        <v>560</v>
      </c>
      <c r="TPJ332" s="13" t="s">
        <v>560</v>
      </c>
      <c r="TPK332" s="13" t="s">
        <v>560</v>
      </c>
      <c r="TPL332" s="13" t="s">
        <v>560</v>
      </c>
      <c r="TPM332" s="13" t="s">
        <v>560</v>
      </c>
      <c r="TPN332" s="13" t="s">
        <v>560</v>
      </c>
      <c r="TPO332" s="13" t="s">
        <v>560</v>
      </c>
      <c r="TPP332" s="13" t="s">
        <v>560</v>
      </c>
      <c r="TPQ332" s="13" t="s">
        <v>560</v>
      </c>
      <c r="TPR332" s="13" t="s">
        <v>560</v>
      </c>
      <c r="TPS332" s="13" t="s">
        <v>560</v>
      </c>
      <c r="TPT332" s="13" t="s">
        <v>560</v>
      </c>
      <c r="TPU332" s="13" t="s">
        <v>560</v>
      </c>
      <c r="TPV332" s="13" t="s">
        <v>560</v>
      </c>
      <c r="TPW332" s="13" t="s">
        <v>560</v>
      </c>
      <c r="TPX332" s="13" t="s">
        <v>560</v>
      </c>
      <c r="TPY332" s="13" t="s">
        <v>560</v>
      </c>
      <c r="TPZ332" s="13" t="s">
        <v>560</v>
      </c>
      <c r="TQA332" s="13" t="s">
        <v>560</v>
      </c>
      <c r="TQB332" s="13" t="s">
        <v>560</v>
      </c>
      <c r="TQC332" s="13" t="s">
        <v>560</v>
      </c>
      <c r="TQD332" s="13" t="s">
        <v>560</v>
      </c>
      <c r="TQE332" s="13" t="s">
        <v>560</v>
      </c>
      <c r="TQF332" s="13" t="s">
        <v>560</v>
      </c>
      <c r="TQG332" s="13" t="s">
        <v>560</v>
      </c>
      <c r="TQH332" s="13" t="s">
        <v>560</v>
      </c>
      <c r="TQI332" s="13" t="s">
        <v>560</v>
      </c>
      <c r="TQJ332" s="13" t="s">
        <v>560</v>
      </c>
      <c r="TQK332" s="13" t="s">
        <v>560</v>
      </c>
      <c r="TQL332" s="13" t="s">
        <v>560</v>
      </c>
      <c r="TQM332" s="13" t="s">
        <v>560</v>
      </c>
      <c r="TQN332" s="13" t="s">
        <v>560</v>
      </c>
      <c r="TQO332" s="13" t="s">
        <v>560</v>
      </c>
      <c r="TQP332" s="13" t="s">
        <v>560</v>
      </c>
      <c r="TQQ332" s="13" t="s">
        <v>560</v>
      </c>
      <c r="TQR332" s="13" t="s">
        <v>560</v>
      </c>
      <c r="TQS332" s="13" t="s">
        <v>560</v>
      </c>
      <c r="TQT332" s="13" t="s">
        <v>560</v>
      </c>
      <c r="TQU332" s="13" t="s">
        <v>560</v>
      </c>
      <c r="TQV332" s="13" t="s">
        <v>560</v>
      </c>
      <c r="TQW332" s="13" t="s">
        <v>560</v>
      </c>
      <c r="TQX332" s="13" t="s">
        <v>560</v>
      </c>
      <c r="TQY332" s="13" t="s">
        <v>560</v>
      </c>
      <c r="TQZ332" s="13" t="s">
        <v>560</v>
      </c>
      <c r="TRA332" s="13" t="s">
        <v>560</v>
      </c>
      <c r="TRB332" s="13" t="s">
        <v>560</v>
      </c>
      <c r="TRC332" s="13" t="s">
        <v>560</v>
      </c>
      <c r="TRD332" s="13" t="s">
        <v>560</v>
      </c>
      <c r="TRE332" s="13" t="s">
        <v>560</v>
      </c>
      <c r="TRF332" s="13" t="s">
        <v>560</v>
      </c>
      <c r="TRG332" s="13" t="s">
        <v>560</v>
      </c>
      <c r="TRH332" s="13" t="s">
        <v>560</v>
      </c>
      <c r="TRI332" s="13" t="s">
        <v>560</v>
      </c>
      <c r="TRJ332" s="13" t="s">
        <v>560</v>
      </c>
      <c r="TRK332" s="13" t="s">
        <v>560</v>
      </c>
      <c r="TRL332" s="13" t="s">
        <v>560</v>
      </c>
      <c r="TRM332" s="13" t="s">
        <v>560</v>
      </c>
      <c r="TRN332" s="13" t="s">
        <v>560</v>
      </c>
      <c r="TRO332" s="13" t="s">
        <v>560</v>
      </c>
      <c r="TRP332" s="13" t="s">
        <v>560</v>
      </c>
      <c r="TRQ332" s="13" t="s">
        <v>560</v>
      </c>
      <c r="TRR332" s="13" t="s">
        <v>560</v>
      </c>
      <c r="TRS332" s="13" t="s">
        <v>560</v>
      </c>
      <c r="TRT332" s="13" t="s">
        <v>560</v>
      </c>
      <c r="TRU332" s="13" t="s">
        <v>560</v>
      </c>
      <c r="TRV332" s="13" t="s">
        <v>560</v>
      </c>
      <c r="TRW332" s="13" t="s">
        <v>560</v>
      </c>
      <c r="TRX332" s="13" t="s">
        <v>560</v>
      </c>
      <c r="TRY332" s="13" t="s">
        <v>560</v>
      </c>
      <c r="TRZ332" s="13" t="s">
        <v>560</v>
      </c>
      <c r="TSA332" s="13" t="s">
        <v>560</v>
      </c>
      <c r="TSB332" s="13" t="s">
        <v>560</v>
      </c>
      <c r="TSC332" s="13" t="s">
        <v>560</v>
      </c>
      <c r="TSD332" s="13" t="s">
        <v>560</v>
      </c>
      <c r="TSE332" s="13" t="s">
        <v>560</v>
      </c>
      <c r="TSF332" s="13" t="s">
        <v>560</v>
      </c>
      <c r="TSG332" s="13" t="s">
        <v>560</v>
      </c>
      <c r="TSH332" s="13" t="s">
        <v>560</v>
      </c>
      <c r="TSI332" s="13" t="s">
        <v>560</v>
      </c>
      <c r="TSJ332" s="13" t="s">
        <v>560</v>
      </c>
      <c r="TSK332" s="13" t="s">
        <v>560</v>
      </c>
      <c r="TSL332" s="13" t="s">
        <v>560</v>
      </c>
      <c r="TSM332" s="13" t="s">
        <v>560</v>
      </c>
      <c r="TSN332" s="13" t="s">
        <v>560</v>
      </c>
      <c r="TSO332" s="13" t="s">
        <v>560</v>
      </c>
      <c r="TSP332" s="13" t="s">
        <v>560</v>
      </c>
      <c r="TSQ332" s="13" t="s">
        <v>560</v>
      </c>
      <c r="TSR332" s="13" t="s">
        <v>560</v>
      </c>
      <c r="TSS332" s="13" t="s">
        <v>560</v>
      </c>
      <c r="TST332" s="13" t="s">
        <v>560</v>
      </c>
      <c r="TSU332" s="13" t="s">
        <v>560</v>
      </c>
      <c r="TSV332" s="13" t="s">
        <v>560</v>
      </c>
      <c r="TSW332" s="13" t="s">
        <v>560</v>
      </c>
      <c r="TSX332" s="13" t="s">
        <v>560</v>
      </c>
      <c r="TSY332" s="13" t="s">
        <v>560</v>
      </c>
      <c r="TSZ332" s="13" t="s">
        <v>560</v>
      </c>
      <c r="TTA332" s="13" t="s">
        <v>560</v>
      </c>
      <c r="TTB332" s="13" t="s">
        <v>560</v>
      </c>
      <c r="TTC332" s="13" t="s">
        <v>560</v>
      </c>
      <c r="TTD332" s="13" t="s">
        <v>560</v>
      </c>
      <c r="TTE332" s="13" t="s">
        <v>560</v>
      </c>
      <c r="TTF332" s="13" t="s">
        <v>560</v>
      </c>
      <c r="TTG332" s="13" t="s">
        <v>560</v>
      </c>
      <c r="TTH332" s="13" t="s">
        <v>560</v>
      </c>
      <c r="TTI332" s="13" t="s">
        <v>560</v>
      </c>
      <c r="TTJ332" s="13" t="s">
        <v>560</v>
      </c>
      <c r="TTK332" s="13" t="s">
        <v>560</v>
      </c>
      <c r="TTL332" s="13" t="s">
        <v>560</v>
      </c>
      <c r="TTM332" s="13" t="s">
        <v>560</v>
      </c>
      <c r="TTN332" s="13" t="s">
        <v>560</v>
      </c>
      <c r="TTO332" s="13" t="s">
        <v>560</v>
      </c>
      <c r="TTP332" s="13" t="s">
        <v>560</v>
      </c>
      <c r="TTQ332" s="13" t="s">
        <v>560</v>
      </c>
      <c r="TTR332" s="13" t="s">
        <v>560</v>
      </c>
      <c r="TTS332" s="13" t="s">
        <v>560</v>
      </c>
      <c r="TTT332" s="13" t="s">
        <v>560</v>
      </c>
      <c r="TTU332" s="13" t="s">
        <v>560</v>
      </c>
      <c r="TTV332" s="13" t="s">
        <v>560</v>
      </c>
      <c r="TTW332" s="13" t="s">
        <v>560</v>
      </c>
      <c r="TTX332" s="13" t="s">
        <v>560</v>
      </c>
      <c r="TTY332" s="13" t="s">
        <v>560</v>
      </c>
      <c r="TTZ332" s="13" t="s">
        <v>560</v>
      </c>
      <c r="TUA332" s="13" t="s">
        <v>560</v>
      </c>
      <c r="TUB332" s="13" t="s">
        <v>560</v>
      </c>
      <c r="TUC332" s="13" t="s">
        <v>560</v>
      </c>
      <c r="TUD332" s="13" t="s">
        <v>560</v>
      </c>
      <c r="TUE332" s="13" t="s">
        <v>560</v>
      </c>
      <c r="TUF332" s="13" t="s">
        <v>560</v>
      </c>
      <c r="TUG332" s="13" t="s">
        <v>560</v>
      </c>
      <c r="TUH332" s="13" t="s">
        <v>560</v>
      </c>
      <c r="TUI332" s="13" t="s">
        <v>560</v>
      </c>
      <c r="TUJ332" s="13" t="s">
        <v>560</v>
      </c>
      <c r="TUK332" s="13" t="s">
        <v>560</v>
      </c>
      <c r="TUL332" s="13" t="s">
        <v>560</v>
      </c>
      <c r="TUM332" s="13" t="s">
        <v>560</v>
      </c>
      <c r="TUN332" s="13" t="s">
        <v>560</v>
      </c>
      <c r="TUO332" s="13" t="s">
        <v>560</v>
      </c>
      <c r="TUP332" s="13" t="s">
        <v>560</v>
      </c>
      <c r="TUQ332" s="13" t="s">
        <v>560</v>
      </c>
      <c r="TUR332" s="13" t="s">
        <v>560</v>
      </c>
      <c r="TUS332" s="13" t="s">
        <v>560</v>
      </c>
      <c r="TUT332" s="13" t="s">
        <v>560</v>
      </c>
      <c r="TUU332" s="13" t="s">
        <v>560</v>
      </c>
      <c r="TUV332" s="13" t="s">
        <v>560</v>
      </c>
      <c r="TUW332" s="13" t="s">
        <v>560</v>
      </c>
      <c r="TUX332" s="13" t="s">
        <v>560</v>
      </c>
      <c r="TUY332" s="13" t="s">
        <v>560</v>
      </c>
      <c r="TUZ332" s="13" t="s">
        <v>560</v>
      </c>
      <c r="TVA332" s="13" t="s">
        <v>560</v>
      </c>
      <c r="TVB332" s="13" t="s">
        <v>560</v>
      </c>
      <c r="TVC332" s="13" t="s">
        <v>560</v>
      </c>
      <c r="TVD332" s="13" t="s">
        <v>560</v>
      </c>
      <c r="TVE332" s="13" t="s">
        <v>560</v>
      </c>
      <c r="TVF332" s="13" t="s">
        <v>560</v>
      </c>
      <c r="TVG332" s="13" t="s">
        <v>560</v>
      </c>
      <c r="TVH332" s="13" t="s">
        <v>560</v>
      </c>
      <c r="TVI332" s="13" t="s">
        <v>560</v>
      </c>
      <c r="TVJ332" s="13" t="s">
        <v>560</v>
      </c>
      <c r="TVK332" s="13" t="s">
        <v>560</v>
      </c>
      <c r="TVL332" s="13" t="s">
        <v>560</v>
      </c>
      <c r="TVM332" s="13" t="s">
        <v>560</v>
      </c>
      <c r="TVN332" s="13" t="s">
        <v>560</v>
      </c>
      <c r="TVO332" s="13" t="s">
        <v>560</v>
      </c>
      <c r="TVP332" s="13" t="s">
        <v>560</v>
      </c>
      <c r="TVQ332" s="13" t="s">
        <v>560</v>
      </c>
      <c r="TVR332" s="13" t="s">
        <v>560</v>
      </c>
      <c r="TVS332" s="13" t="s">
        <v>560</v>
      </c>
      <c r="TVT332" s="13" t="s">
        <v>560</v>
      </c>
      <c r="TVU332" s="13" t="s">
        <v>560</v>
      </c>
      <c r="TVV332" s="13" t="s">
        <v>560</v>
      </c>
      <c r="TVW332" s="13" t="s">
        <v>560</v>
      </c>
      <c r="TVX332" s="13" t="s">
        <v>560</v>
      </c>
      <c r="TVY332" s="13" t="s">
        <v>560</v>
      </c>
      <c r="TVZ332" s="13" t="s">
        <v>560</v>
      </c>
      <c r="TWA332" s="13" t="s">
        <v>560</v>
      </c>
      <c r="TWB332" s="13" t="s">
        <v>560</v>
      </c>
      <c r="TWC332" s="13" t="s">
        <v>560</v>
      </c>
      <c r="TWD332" s="13" t="s">
        <v>560</v>
      </c>
      <c r="TWE332" s="13" t="s">
        <v>560</v>
      </c>
      <c r="TWF332" s="13" t="s">
        <v>560</v>
      </c>
      <c r="TWG332" s="13" t="s">
        <v>560</v>
      </c>
      <c r="TWH332" s="13" t="s">
        <v>560</v>
      </c>
      <c r="TWI332" s="13" t="s">
        <v>560</v>
      </c>
      <c r="TWJ332" s="13" t="s">
        <v>560</v>
      </c>
      <c r="TWK332" s="13" t="s">
        <v>560</v>
      </c>
      <c r="TWL332" s="13" t="s">
        <v>560</v>
      </c>
      <c r="TWM332" s="13" t="s">
        <v>560</v>
      </c>
      <c r="TWN332" s="13" t="s">
        <v>560</v>
      </c>
      <c r="TWO332" s="13" t="s">
        <v>560</v>
      </c>
      <c r="TWP332" s="13" t="s">
        <v>560</v>
      </c>
      <c r="TWQ332" s="13" t="s">
        <v>560</v>
      </c>
      <c r="TWR332" s="13" t="s">
        <v>560</v>
      </c>
      <c r="TWS332" s="13" t="s">
        <v>560</v>
      </c>
      <c r="TWT332" s="13" t="s">
        <v>560</v>
      </c>
      <c r="TWU332" s="13" t="s">
        <v>560</v>
      </c>
      <c r="TWV332" s="13" t="s">
        <v>560</v>
      </c>
      <c r="TWW332" s="13" t="s">
        <v>560</v>
      </c>
      <c r="TWX332" s="13" t="s">
        <v>560</v>
      </c>
      <c r="TWY332" s="13" t="s">
        <v>560</v>
      </c>
      <c r="TWZ332" s="13" t="s">
        <v>560</v>
      </c>
      <c r="TXA332" s="13" t="s">
        <v>560</v>
      </c>
      <c r="TXB332" s="13" t="s">
        <v>560</v>
      </c>
      <c r="TXC332" s="13" t="s">
        <v>560</v>
      </c>
      <c r="TXD332" s="13" t="s">
        <v>560</v>
      </c>
      <c r="TXE332" s="13" t="s">
        <v>560</v>
      </c>
      <c r="TXF332" s="13" t="s">
        <v>560</v>
      </c>
      <c r="TXG332" s="13" t="s">
        <v>560</v>
      </c>
      <c r="TXH332" s="13" t="s">
        <v>560</v>
      </c>
      <c r="TXI332" s="13" t="s">
        <v>560</v>
      </c>
      <c r="TXJ332" s="13" t="s">
        <v>560</v>
      </c>
      <c r="TXK332" s="13" t="s">
        <v>560</v>
      </c>
      <c r="TXL332" s="13" t="s">
        <v>560</v>
      </c>
      <c r="TXM332" s="13" t="s">
        <v>560</v>
      </c>
      <c r="TXN332" s="13" t="s">
        <v>560</v>
      </c>
      <c r="TXO332" s="13" t="s">
        <v>560</v>
      </c>
      <c r="TXP332" s="13" t="s">
        <v>560</v>
      </c>
      <c r="TXQ332" s="13" t="s">
        <v>560</v>
      </c>
      <c r="TXR332" s="13" t="s">
        <v>560</v>
      </c>
      <c r="TXS332" s="13" t="s">
        <v>560</v>
      </c>
      <c r="TXT332" s="13" t="s">
        <v>560</v>
      </c>
      <c r="TXU332" s="13" t="s">
        <v>560</v>
      </c>
      <c r="TXV332" s="13" t="s">
        <v>560</v>
      </c>
      <c r="TXW332" s="13" t="s">
        <v>560</v>
      </c>
      <c r="TXX332" s="13" t="s">
        <v>560</v>
      </c>
      <c r="TXY332" s="13" t="s">
        <v>560</v>
      </c>
      <c r="TXZ332" s="13" t="s">
        <v>560</v>
      </c>
      <c r="TYA332" s="13" t="s">
        <v>560</v>
      </c>
      <c r="TYB332" s="13" t="s">
        <v>560</v>
      </c>
      <c r="TYC332" s="13" t="s">
        <v>560</v>
      </c>
      <c r="TYD332" s="13" t="s">
        <v>560</v>
      </c>
      <c r="TYE332" s="13" t="s">
        <v>560</v>
      </c>
      <c r="TYF332" s="13" t="s">
        <v>560</v>
      </c>
      <c r="TYG332" s="13" t="s">
        <v>560</v>
      </c>
      <c r="TYH332" s="13" t="s">
        <v>560</v>
      </c>
      <c r="TYI332" s="13" t="s">
        <v>560</v>
      </c>
      <c r="TYJ332" s="13" t="s">
        <v>560</v>
      </c>
      <c r="TYK332" s="13" t="s">
        <v>560</v>
      </c>
      <c r="TYL332" s="13" t="s">
        <v>560</v>
      </c>
      <c r="TYM332" s="13" t="s">
        <v>560</v>
      </c>
      <c r="TYN332" s="13" t="s">
        <v>560</v>
      </c>
      <c r="TYO332" s="13" t="s">
        <v>560</v>
      </c>
      <c r="TYP332" s="13" t="s">
        <v>560</v>
      </c>
      <c r="TYQ332" s="13" t="s">
        <v>560</v>
      </c>
      <c r="TYR332" s="13" t="s">
        <v>560</v>
      </c>
      <c r="TYS332" s="13" t="s">
        <v>560</v>
      </c>
      <c r="TYT332" s="13" t="s">
        <v>560</v>
      </c>
      <c r="TYU332" s="13" t="s">
        <v>560</v>
      </c>
      <c r="TYV332" s="13" t="s">
        <v>560</v>
      </c>
      <c r="TYW332" s="13" t="s">
        <v>560</v>
      </c>
      <c r="TYX332" s="13" t="s">
        <v>560</v>
      </c>
      <c r="TYY332" s="13" t="s">
        <v>560</v>
      </c>
      <c r="TYZ332" s="13" t="s">
        <v>560</v>
      </c>
      <c r="TZA332" s="13" t="s">
        <v>560</v>
      </c>
      <c r="TZB332" s="13" t="s">
        <v>560</v>
      </c>
      <c r="TZC332" s="13" t="s">
        <v>560</v>
      </c>
      <c r="TZD332" s="13" t="s">
        <v>560</v>
      </c>
      <c r="TZE332" s="13" t="s">
        <v>560</v>
      </c>
      <c r="TZF332" s="13" t="s">
        <v>560</v>
      </c>
      <c r="TZG332" s="13" t="s">
        <v>560</v>
      </c>
      <c r="TZH332" s="13" t="s">
        <v>560</v>
      </c>
      <c r="TZI332" s="13" t="s">
        <v>560</v>
      </c>
      <c r="TZJ332" s="13" t="s">
        <v>560</v>
      </c>
      <c r="TZK332" s="13" t="s">
        <v>560</v>
      </c>
      <c r="TZL332" s="13" t="s">
        <v>560</v>
      </c>
      <c r="TZM332" s="13" t="s">
        <v>560</v>
      </c>
      <c r="TZN332" s="13" t="s">
        <v>560</v>
      </c>
      <c r="TZO332" s="13" t="s">
        <v>560</v>
      </c>
      <c r="TZP332" s="13" t="s">
        <v>560</v>
      </c>
      <c r="TZQ332" s="13" t="s">
        <v>560</v>
      </c>
      <c r="TZR332" s="13" t="s">
        <v>560</v>
      </c>
      <c r="TZS332" s="13" t="s">
        <v>560</v>
      </c>
      <c r="TZT332" s="13" t="s">
        <v>560</v>
      </c>
      <c r="TZU332" s="13" t="s">
        <v>560</v>
      </c>
      <c r="TZV332" s="13" t="s">
        <v>560</v>
      </c>
      <c r="TZW332" s="13" t="s">
        <v>560</v>
      </c>
      <c r="TZX332" s="13" t="s">
        <v>560</v>
      </c>
      <c r="TZY332" s="13" t="s">
        <v>560</v>
      </c>
      <c r="TZZ332" s="13" t="s">
        <v>560</v>
      </c>
      <c r="UAA332" s="13" t="s">
        <v>560</v>
      </c>
      <c r="UAB332" s="13" t="s">
        <v>560</v>
      </c>
      <c r="UAC332" s="13" t="s">
        <v>560</v>
      </c>
      <c r="UAD332" s="13" t="s">
        <v>560</v>
      </c>
      <c r="UAE332" s="13" t="s">
        <v>560</v>
      </c>
      <c r="UAF332" s="13" t="s">
        <v>560</v>
      </c>
      <c r="UAG332" s="13" t="s">
        <v>560</v>
      </c>
      <c r="UAH332" s="13" t="s">
        <v>560</v>
      </c>
      <c r="UAI332" s="13" t="s">
        <v>560</v>
      </c>
      <c r="UAJ332" s="13" t="s">
        <v>560</v>
      </c>
      <c r="UAK332" s="13" t="s">
        <v>560</v>
      </c>
      <c r="UAL332" s="13" t="s">
        <v>560</v>
      </c>
      <c r="UAM332" s="13" t="s">
        <v>560</v>
      </c>
      <c r="UAN332" s="13" t="s">
        <v>560</v>
      </c>
      <c r="UAO332" s="13" t="s">
        <v>560</v>
      </c>
      <c r="UAP332" s="13" t="s">
        <v>560</v>
      </c>
      <c r="UAQ332" s="13" t="s">
        <v>560</v>
      </c>
      <c r="UAR332" s="13" t="s">
        <v>560</v>
      </c>
      <c r="UAS332" s="13" t="s">
        <v>560</v>
      </c>
      <c r="UAT332" s="13" t="s">
        <v>560</v>
      </c>
      <c r="UAU332" s="13" t="s">
        <v>560</v>
      </c>
      <c r="UAV332" s="13" t="s">
        <v>560</v>
      </c>
      <c r="UAW332" s="13" t="s">
        <v>560</v>
      </c>
      <c r="UAX332" s="13" t="s">
        <v>560</v>
      </c>
      <c r="UAY332" s="13" t="s">
        <v>560</v>
      </c>
      <c r="UAZ332" s="13" t="s">
        <v>560</v>
      </c>
      <c r="UBA332" s="13" t="s">
        <v>560</v>
      </c>
      <c r="UBB332" s="13" t="s">
        <v>560</v>
      </c>
      <c r="UBC332" s="13" t="s">
        <v>560</v>
      </c>
      <c r="UBD332" s="13" t="s">
        <v>560</v>
      </c>
      <c r="UBE332" s="13" t="s">
        <v>560</v>
      </c>
      <c r="UBF332" s="13" t="s">
        <v>560</v>
      </c>
      <c r="UBG332" s="13" t="s">
        <v>560</v>
      </c>
      <c r="UBH332" s="13" t="s">
        <v>560</v>
      </c>
      <c r="UBI332" s="13" t="s">
        <v>560</v>
      </c>
      <c r="UBJ332" s="13" t="s">
        <v>560</v>
      </c>
      <c r="UBK332" s="13" t="s">
        <v>560</v>
      </c>
      <c r="UBL332" s="13" t="s">
        <v>560</v>
      </c>
      <c r="UBM332" s="13" t="s">
        <v>560</v>
      </c>
      <c r="UBN332" s="13" t="s">
        <v>560</v>
      </c>
      <c r="UBO332" s="13" t="s">
        <v>560</v>
      </c>
      <c r="UBP332" s="13" t="s">
        <v>560</v>
      </c>
      <c r="UBQ332" s="13" t="s">
        <v>560</v>
      </c>
      <c r="UBR332" s="13" t="s">
        <v>560</v>
      </c>
      <c r="UBS332" s="13" t="s">
        <v>560</v>
      </c>
      <c r="UBT332" s="13" t="s">
        <v>560</v>
      </c>
      <c r="UBU332" s="13" t="s">
        <v>560</v>
      </c>
      <c r="UBV332" s="13" t="s">
        <v>560</v>
      </c>
      <c r="UBW332" s="13" t="s">
        <v>560</v>
      </c>
      <c r="UBX332" s="13" t="s">
        <v>560</v>
      </c>
      <c r="UBY332" s="13" t="s">
        <v>560</v>
      </c>
      <c r="UBZ332" s="13" t="s">
        <v>560</v>
      </c>
      <c r="UCA332" s="13" t="s">
        <v>560</v>
      </c>
      <c r="UCB332" s="13" t="s">
        <v>560</v>
      </c>
      <c r="UCC332" s="13" t="s">
        <v>560</v>
      </c>
      <c r="UCD332" s="13" t="s">
        <v>560</v>
      </c>
      <c r="UCE332" s="13" t="s">
        <v>560</v>
      </c>
      <c r="UCF332" s="13" t="s">
        <v>560</v>
      </c>
      <c r="UCG332" s="13" t="s">
        <v>560</v>
      </c>
      <c r="UCH332" s="13" t="s">
        <v>560</v>
      </c>
      <c r="UCI332" s="13" t="s">
        <v>560</v>
      </c>
      <c r="UCJ332" s="13" t="s">
        <v>560</v>
      </c>
      <c r="UCK332" s="13" t="s">
        <v>560</v>
      </c>
      <c r="UCL332" s="13" t="s">
        <v>560</v>
      </c>
      <c r="UCM332" s="13" t="s">
        <v>560</v>
      </c>
      <c r="UCN332" s="13" t="s">
        <v>560</v>
      </c>
      <c r="UCO332" s="13" t="s">
        <v>560</v>
      </c>
      <c r="UCP332" s="13" t="s">
        <v>560</v>
      </c>
      <c r="UCQ332" s="13" t="s">
        <v>560</v>
      </c>
      <c r="UCR332" s="13" t="s">
        <v>560</v>
      </c>
      <c r="UCS332" s="13" t="s">
        <v>560</v>
      </c>
      <c r="UCT332" s="13" t="s">
        <v>560</v>
      </c>
      <c r="UCU332" s="13" t="s">
        <v>560</v>
      </c>
      <c r="UCV332" s="13" t="s">
        <v>560</v>
      </c>
      <c r="UCW332" s="13" t="s">
        <v>560</v>
      </c>
      <c r="UCX332" s="13" t="s">
        <v>560</v>
      </c>
      <c r="UCY332" s="13" t="s">
        <v>560</v>
      </c>
      <c r="UCZ332" s="13" t="s">
        <v>560</v>
      </c>
      <c r="UDA332" s="13" t="s">
        <v>560</v>
      </c>
      <c r="UDB332" s="13" t="s">
        <v>560</v>
      </c>
      <c r="UDC332" s="13" t="s">
        <v>560</v>
      </c>
      <c r="UDD332" s="13" t="s">
        <v>560</v>
      </c>
      <c r="UDE332" s="13" t="s">
        <v>560</v>
      </c>
      <c r="UDF332" s="13" t="s">
        <v>560</v>
      </c>
      <c r="UDG332" s="13" t="s">
        <v>560</v>
      </c>
      <c r="UDH332" s="13" t="s">
        <v>560</v>
      </c>
      <c r="UDI332" s="13" t="s">
        <v>560</v>
      </c>
      <c r="UDJ332" s="13" t="s">
        <v>560</v>
      </c>
      <c r="UDK332" s="13" t="s">
        <v>560</v>
      </c>
      <c r="UDL332" s="13" t="s">
        <v>560</v>
      </c>
      <c r="UDM332" s="13" t="s">
        <v>560</v>
      </c>
      <c r="UDN332" s="13" t="s">
        <v>560</v>
      </c>
      <c r="UDO332" s="13" t="s">
        <v>560</v>
      </c>
      <c r="UDP332" s="13" t="s">
        <v>560</v>
      </c>
      <c r="UDQ332" s="13" t="s">
        <v>560</v>
      </c>
      <c r="UDR332" s="13" t="s">
        <v>560</v>
      </c>
      <c r="UDS332" s="13" t="s">
        <v>560</v>
      </c>
      <c r="UDT332" s="13" t="s">
        <v>560</v>
      </c>
      <c r="UDU332" s="13" t="s">
        <v>560</v>
      </c>
      <c r="UDV332" s="13" t="s">
        <v>560</v>
      </c>
      <c r="UDW332" s="13" t="s">
        <v>560</v>
      </c>
      <c r="UDX332" s="13" t="s">
        <v>560</v>
      </c>
      <c r="UDY332" s="13" t="s">
        <v>560</v>
      </c>
      <c r="UDZ332" s="13" t="s">
        <v>560</v>
      </c>
      <c r="UEA332" s="13" t="s">
        <v>560</v>
      </c>
      <c r="UEB332" s="13" t="s">
        <v>560</v>
      </c>
      <c r="UEC332" s="13" t="s">
        <v>560</v>
      </c>
      <c r="UED332" s="13" t="s">
        <v>560</v>
      </c>
      <c r="UEE332" s="13" t="s">
        <v>560</v>
      </c>
      <c r="UEF332" s="13" t="s">
        <v>560</v>
      </c>
      <c r="UEG332" s="13" t="s">
        <v>560</v>
      </c>
      <c r="UEH332" s="13" t="s">
        <v>560</v>
      </c>
      <c r="UEI332" s="13" t="s">
        <v>560</v>
      </c>
      <c r="UEJ332" s="13" t="s">
        <v>560</v>
      </c>
      <c r="UEK332" s="13" t="s">
        <v>560</v>
      </c>
      <c r="UEL332" s="13" t="s">
        <v>560</v>
      </c>
      <c r="UEM332" s="13" t="s">
        <v>560</v>
      </c>
      <c r="UEN332" s="13" t="s">
        <v>560</v>
      </c>
      <c r="UEO332" s="13" t="s">
        <v>560</v>
      </c>
      <c r="UEP332" s="13" t="s">
        <v>560</v>
      </c>
      <c r="UEQ332" s="13" t="s">
        <v>560</v>
      </c>
      <c r="UER332" s="13" t="s">
        <v>560</v>
      </c>
      <c r="UES332" s="13" t="s">
        <v>560</v>
      </c>
      <c r="UET332" s="13" t="s">
        <v>560</v>
      </c>
      <c r="UEU332" s="13" t="s">
        <v>560</v>
      </c>
      <c r="UEV332" s="13" t="s">
        <v>560</v>
      </c>
      <c r="UEW332" s="13" t="s">
        <v>560</v>
      </c>
      <c r="UEX332" s="13" t="s">
        <v>560</v>
      </c>
      <c r="UEY332" s="13" t="s">
        <v>560</v>
      </c>
      <c r="UEZ332" s="13" t="s">
        <v>560</v>
      </c>
      <c r="UFA332" s="13" t="s">
        <v>560</v>
      </c>
      <c r="UFB332" s="13" t="s">
        <v>560</v>
      </c>
      <c r="UFC332" s="13" t="s">
        <v>560</v>
      </c>
      <c r="UFD332" s="13" t="s">
        <v>560</v>
      </c>
      <c r="UFE332" s="13" t="s">
        <v>560</v>
      </c>
      <c r="UFF332" s="13" t="s">
        <v>560</v>
      </c>
      <c r="UFG332" s="13" t="s">
        <v>560</v>
      </c>
      <c r="UFH332" s="13" t="s">
        <v>560</v>
      </c>
      <c r="UFI332" s="13" t="s">
        <v>560</v>
      </c>
      <c r="UFJ332" s="13" t="s">
        <v>560</v>
      </c>
      <c r="UFK332" s="13" t="s">
        <v>560</v>
      </c>
      <c r="UFL332" s="13" t="s">
        <v>560</v>
      </c>
      <c r="UFM332" s="13" t="s">
        <v>560</v>
      </c>
      <c r="UFN332" s="13" t="s">
        <v>560</v>
      </c>
      <c r="UFO332" s="13" t="s">
        <v>560</v>
      </c>
      <c r="UFP332" s="13" t="s">
        <v>560</v>
      </c>
      <c r="UFQ332" s="13" t="s">
        <v>560</v>
      </c>
      <c r="UFR332" s="13" t="s">
        <v>560</v>
      </c>
      <c r="UFS332" s="13" t="s">
        <v>560</v>
      </c>
      <c r="UFT332" s="13" t="s">
        <v>560</v>
      </c>
      <c r="UFU332" s="13" t="s">
        <v>560</v>
      </c>
      <c r="UFV332" s="13" t="s">
        <v>560</v>
      </c>
      <c r="UFW332" s="13" t="s">
        <v>560</v>
      </c>
      <c r="UFX332" s="13" t="s">
        <v>560</v>
      </c>
      <c r="UFY332" s="13" t="s">
        <v>560</v>
      </c>
      <c r="UFZ332" s="13" t="s">
        <v>560</v>
      </c>
      <c r="UGA332" s="13" t="s">
        <v>560</v>
      </c>
      <c r="UGB332" s="13" t="s">
        <v>560</v>
      </c>
      <c r="UGC332" s="13" t="s">
        <v>560</v>
      </c>
      <c r="UGD332" s="13" t="s">
        <v>560</v>
      </c>
      <c r="UGE332" s="13" t="s">
        <v>560</v>
      </c>
      <c r="UGF332" s="13" t="s">
        <v>560</v>
      </c>
      <c r="UGG332" s="13" t="s">
        <v>560</v>
      </c>
      <c r="UGH332" s="13" t="s">
        <v>560</v>
      </c>
      <c r="UGI332" s="13" t="s">
        <v>560</v>
      </c>
      <c r="UGJ332" s="13" t="s">
        <v>560</v>
      </c>
      <c r="UGK332" s="13" t="s">
        <v>560</v>
      </c>
      <c r="UGL332" s="13" t="s">
        <v>560</v>
      </c>
      <c r="UGM332" s="13" t="s">
        <v>560</v>
      </c>
      <c r="UGN332" s="13" t="s">
        <v>560</v>
      </c>
      <c r="UGO332" s="13" t="s">
        <v>560</v>
      </c>
      <c r="UGP332" s="13" t="s">
        <v>560</v>
      </c>
      <c r="UGQ332" s="13" t="s">
        <v>560</v>
      </c>
      <c r="UGR332" s="13" t="s">
        <v>560</v>
      </c>
      <c r="UGS332" s="13" t="s">
        <v>560</v>
      </c>
      <c r="UGT332" s="13" t="s">
        <v>560</v>
      </c>
      <c r="UGU332" s="13" t="s">
        <v>560</v>
      </c>
      <c r="UGV332" s="13" t="s">
        <v>560</v>
      </c>
      <c r="UGW332" s="13" t="s">
        <v>560</v>
      </c>
      <c r="UGX332" s="13" t="s">
        <v>560</v>
      </c>
      <c r="UGY332" s="13" t="s">
        <v>560</v>
      </c>
      <c r="UGZ332" s="13" t="s">
        <v>560</v>
      </c>
      <c r="UHA332" s="13" t="s">
        <v>560</v>
      </c>
      <c r="UHB332" s="13" t="s">
        <v>560</v>
      </c>
      <c r="UHC332" s="13" t="s">
        <v>560</v>
      </c>
      <c r="UHD332" s="13" t="s">
        <v>560</v>
      </c>
      <c r="UHE332" s="13" t="s">
        <v>560</v>
      </c>
      <c r="UHF332" s="13" t="s">
        <v>560</v>
      </c>
      <c r="UHG332" s="13" t="s">
        <v>560</v>
      </c>
      <c r="UHH332" s="13" t="s">
        <v>560</v>
      </c>
      <c r="UHI332" s="13" t="s">
        <v>560</v>
      </c>
      <c r="UHJ332" s="13" t="s">
        <v>560</v>
      </c>
      <c r="UHK332" s="13" t="s">
        <v>560</v>
      </c>
      <c r="UHL332" s="13" t="s">
        <v>560</v>
      </c>
      <c r="UHM332" s="13" t="s">
        <v>560</v>
      </c>
      <c r="UHN332" s="13" t="s">
        <v>560</v>
      </c>
      <c r="UHO332" s="13" t="s">
        <v>560</v>
      </c>
      <c r="UHP332" s="13" t="s">
        <v>560</v>
      </c>
      <c r="UHQ332" s="13" t="s">
        <v>560</v>
      </c>
      <c r="UHR332" s="13" t="s">
        <v>560</v>
      </c>
      <c r="UHS332" s="13" t="s">
        <v>560</v>
      </c>
      <c r="UHT332" s="13" t="s">
        <v>560</v>
      </c>
      <c r="UHU332" s="13" t="s">
        <v>560</v>
      </c>
      <c r="UHV332" s="13" t="s">
        <v>560</v>
      </c>
      <c r="UHW332" s="13" t="s">
        <v>560</v>
      </c>
      <c r="UHX332" s="13" t="s">
        <v>560</v>
      </c>
      <c r="UHY332" s="13" t="s">
        <v>560</v>
      </c>
      <c r="UHZ332" s="13" t="s">
        <v>560</v>
      </c>
      <c r="UIA332" s="13" t="s">
        <v>560</v>
      </c>
      <c r="UIB332" s="13" t="s">
        <v>560</v>
      </c>
      <c r="UIC332" s="13" t="s">
        <v>560</v>
      </c>
      <c r="UID332" s="13" t="s">
        <v>560</v>
      </c>
      <c r="UIE332" s="13" t="s">
        <v>560</v>
      </c>
      <c r="UIF332" s="13" t="s">
        <v>560</v>
      </c>
      <c r="UIG332" s="13" t="s">
        <v>560</v>
      </c>
      <c r="UIH332" s="13" t="s">
        <v>560</v>
      </c>
      <c r="UII332" s="13" t="s">
        <v>560</v>
      </c>
      <c r="UIJ332" s="13" t="s">
        <v>560</v>
      </c>
      <c r="UIK332" s="13" t="s">
        <v>560</v>
      </c>
      <c r="UIL332" s="13" t="s">
        <v>560</v>
      </c>
      <c r="UIM332" s="13" t="s">
        <v>560</v>
      </c>
      <c r="UIN332" s="13" t="s">
        <v>560</v>
      </c>
      <c r="UIO332" s="13" t="s">
        <v>560</v>
      </c>
      <c r="UIP332" s="13" t="s">
        <v>560</v>
      </c>
      <c r="UIQ332" s="13" t="s">
        <v>560</v>
      </c>
      <c r="UIR332" s="13" t="s">
        <v>560</v>
      </c>
      <c r="UIS332" s="13" t="s">
        <v>560</v>
      </c>
      <c r="UIT332" s="13" t="s">
        <v>560</v>
      </c>
      <c r="UIU332" s="13" t="s">
        <v>560</v>
      </c>
      <c r="UIV332" s="13" t="s">
        <v>560</v>
      </c>
      <c r="UIW332" s="13" t="s">
        <v>560</v>
      </c>
      <c r="UIX332" s="13" t="s">
        <v>560</v>
      </c>
      <c r="UIY332" s="13" t="s">
        <v>560</v>
      </c>
      <c r="UIZ332" s="13" t="s">
        <v>560</v>
      </c>
      <c r="UJA332" s="13" t="s">
        <v>560</v>
      </c>
      <c r="UJB332" s="13" t="s">
        <v>560</v>
      </c>
      <c r="UJC332" s="13" t="s">
        <v>560</v>
      </c>
      <c r="UJD332" s="13" t="s">
        <v>560</v>
      </c>
      <c r="UJE332" s="13" t="s">
        <v>560</v>
      </c>
      <c r="UJF332" s="13" t="s">
        <v>560</v>
      </c>
      <c r="UJG332" s="13" t="s">
        <v>560</v>
      </c>
      <c r="UJH332" s="13" t="s">
        <v>560</v>
      </c>
      <c r="UJI332" s="13" t="s">
        <v>560</v>
      </c>
      <c r="UJJ332" s="13" t="s">
        <v>560</v>
      </c>
      <c r="UJK332" s="13" t="s">
        <v>560</v>
      </c>
      <c r="UJL332" s="13" t="s">
        <v>560</v>
      </c>
      <c r="UJM332" s="13" t="s">
        <v>560</v>
      </c>
      <c r="UJN332" s="13" t="s">
        <v>560</v>
      </c>
      <c r="UJO332" s="13" t="s">
        <v>560</v>
      </c>
      <c r="UJP332" s="13" t="s">
        <v>560</v>
      </c>
      <c r="UJQ332" s="13" t="s">
        <v>560</v>
      </c>
      <c r="UJR332" s="13" t="s">
        <v>560</v>
      </c>
      <c r="UJS332" s="13" t="s">
        <v>560</v>
      </c>
      <c r="UJT332" s="13" t="s">
        <v>560</v>
      </c>
      <c r="UJU332" s="13" t="s">
        <v>560</v>
      </c>
      <c r="UJV332" s="13" t="s">
        <v>560</v>
      </c>
      <c r="UJW332" s="13" t="s">
        <v>560</v>
      </c>
      <c r="UJX332" s="13" t="s">
        <v>560</v>
      </c>
      <c r="UJY332" s="13" t="s">
        <v>560</v>
      </c>
      <c r="UJZ332" s="13" t="s">
        <v>560</v>
      </c>
      <c r="UKA332" s="13" t="s">
        <v>560</v>
      </c>
      <c r="UKB332" s="13" t="s">
        <v>560</v>
      </c>
      <c r="UKC332" s="13" t="s">
        <v>560</v>
      </c>
      <c r="UKD332" s="13" t="s">
        <v>560</v>
      </c>
      <c r="UKE332" s="13" t="s">
        <v>560</v>
      </c>
      <c r="UKF332" s="13" t="s">
        <v>560</v>
      </c>
      <c r="UKG332" s="13" t="s">
        <v>560</v>
      </c>
      <c r="UKH332" s="13" t="s">
        <v>560</v>
      </c>
      <c r="UKI332" s="13" t="s">
        <v>560</v>
      </c>
      <c r="UKJ332" s="13" t="s">
        <v>560</v>
      </c>
      <c r="UKK332" s="13" t="s">
        <v>560</v>
      </c>
      <c r="UKL332" s="13" t="s">
        <v>560</v>
      </c>
      <c r="UKM332" s="13" t="s">
        <v>560</v>
      </c>
      <c r="UKN332" s="13" t="s">
        <v>560</v>
      </c>
      <c r="UKO332" s="13" t="s">
        <v>560</v>
      </c>
      <c r="UKP332" s="13" t="s">
        <v>560</v>
      </c>
      <c r="UKQ332" s="13" t="s">
        <v>560</v>
      </c>
      <c r="UKR332" s="13" t="s">
        <v>560</v>
      </c>
      <c r="UKS332" s="13" t="s">
        <v>560</v>
      </c>
      <c r="UKT332" s="13" t="s">
        <v>560</v>
      </c>
      <c r="UKU332" s="13" t="s">
        <v>560</v>
      </c>
      <c r="UKV332" s="13" t="s">
        <v>560</v>
      </c>
      <c r="UKW332" s="13" t="s">
        <v>560</v>
      </c>
      <c r="UKX332" s="13" t="s">
        <v>560</v>
      </c>
      <c r="UKY332" s="13" t="s">
        <v>560</v>
      </c>
      <c r="UKZ332" s="13" t="s">
        <v>560</v>
      </c>
      <c r="ULA332" s="13" t="s">
        <v>560</v>
      </c>
      <c r="ULB332" s="13" t="s">
        <v>560</v>
      </c>
      <c r="ULC332" s="13" t="s">
        <v>560</v>
      </c>
      <c r="ULD332" s="13" t="s">
        <v>560</v>
      </c>
      <c r="ULE332" s="13" t="s">
        <v>560</v>
      </c>
      <c r="ULF332" s="13" t="s">
        <v>560</v>
      </c>
      <c r="ULG332" s="13" t="s">
        <v>560</v>
      </c>
      <c r="ULH332" s="13" t="s">
        <v>560</v>
      </c>
      <c r="ULI332" s="13" t="s">
        <v>560</v>
      </c>
      <c r="ULJ332" s="13" t="s">
        <v>560</v>
      </c>
      <c r="ULK332" s="13" t="s">
        <v>560</v>
      </c>
      <c r="ULL332" s="13" t="s">
        <v>560</v>
      </c>
      <c r="ULM332" s="13" t="s">
        <v>560</v>
      </c>
      <c r="ULN332" s="13" t="s">
        <v>560</v>
      </c>
      <c r="ULO332" s="13" t="s">
        <v>560</v>
      </c>
      <c r="ULP332" s="13" t="s">
        <v>560</v>
      </c>
      <c r="ULQ332" s="13" t="s">
        <v>560</v>
      </c>
      <c r="ULR332" s="13" t="s">
        <v>560</v>
      </c>
      <c r="ULS332" s="13" t="s">
        <v>560</v>
      </c>
      <c r="ULT332" s="13" t="s">
        <v>560</v>
      </c>
      <c r="ULU332" s="13" t="s">
        <v>560</v>
      </c>
      <c r="ULV332" s="13" t="s">
        <v>560</v>
      </c>
      <c r="ULW332" s="13" t="s">
        <v>560</v>
      </c>
      <c r="ULX332" s="13" t="s">
        <v>560</v>
      </c>
      <c r="ULY332" s="13" t="s">
        <v>560</v>
      </c>
      <c r="ULZ332" s="13" t="s">
        <v>560</v>
      </c>
      <c r="UMA332" s="13" t="s">
        <v>560</v>
      </c>
      <c r="UMB332" s="13" t="s">
        <v>560</v>
      </c>
      <c r="UMC332" s="13" t="s">
        <v>560</v>
      </c>
      <c r="UMD332" s="13" t="s">
        <v>560</v>
      </c>
      <c r="UME332" s="13" t="s">
        <v>560</v>
      </c>
      <c r="UMF332" s="13" t="s">
        <v>560</v>
      </c>
      <c r="UMG332" s="13" t="s">
        <v>560</v>
      </c>
      <c r="UMH332" s="13" t="s">
        <v>560</v>
      </c>
      <c r="UMI332" s="13" t="s">
        <v>560</v>
      </c>
      <c r="UMJ332" s="13" t="s">
        <v>560</v>
      </c>
      <c r="UMK332" s="13" t="s">
        <v>560</v>
      </c>
      <c r="UML332" s="13" t="s">
        <v>560</v>
      </c>
      <c r="UMM332" s="13" t="s">
        <v>560</v>
      </c>
      <c r="UMN332" s="13" t="s">
        <v>560</v>
      </c>
      <c r="UMO332" s="13" t="s">
        <v>560</v>
      </c>
      <c r="UMP332" s="13" t="s">
        <v>560</v>
      </c>
      <c r="UMQ332" s="13" t="s">
        <v>560</v>
      </c>
      <c r="UMR332" s="13" t="s">
        <v>560</v>
      </c>
      <c r="UMS332" s="13" t="s">
        <v>560</v>
      </c>
      <c r="UMT332" s="13" t="s">
        <v>560</v>
      </c>
      <c r="UMU332" s="13" t="s">
        <v>560</v>
      </c>
      <c r="UMV332" s="13" t="s">
        <v>560</v>
      </c>
      <c r="UMW332" s="13" t="s">
        <v>560</v>
      </c>
      <c r="UMX332" s="13" t="s">
        <v>560</v>
      </c>
      <c r="UMY332" s="13" t="s">
        <v>560</v>
      </c>
      <c r="UMZ332" s="13" t="s">
        <v>560</v>
      </c>
      <c r="UNA332" s="13" t="s">
        <v>560</v>
      </c>
      <c r="UNB332" s="13" t="s">
        <v>560</v>
      </c>
      <c r="UNC332" s="13" t="s">
        <v>560</v>
      </c>
      <c r="UND332" s="13" t="s">
        <v>560</v>
      </c>
      <c r="UNE332" s="13" t="s">
        <v>560</v>
      </c>
      <c r="UNF332" s="13" t="s">
        <v>560</v>
      </c>
      <c r="UNG332" s="13" t="s">
        <v>560</v>
      </c>
      <c r="UNH332" s="13" t="s">
        <v>560</v>
      </c>
      <c r="UNI332" s="13" t="s">
        <v>560</v>
      </c>
      <c r="UNJ332" s="13" t="s">
        <v>560</v>
      </c>
      <c r="UNK332" s="13" t="s">
        <v>560</v>
      </c>
      <c r="UNL332" s="13" t="s">
        <v>560</v>
      </c>
      <c r="UNM332" s="13" t="s">
        <v>560</v>
      </c>
      <c r="UNN332" s="13" t="s">
        <v>560</v>
      </c>
      <c r="UNO332" s="13" t="s">
        <v>560</v>
      </c>
      <c r="UNP332" s="13" t="s">
        <v>560</v>
      </c>
      <c r="UNQ332" s="13" t="s">
        <v>560</v>
      </c>
      <c r="UNR332" s="13" t="s">
        <v>560</v>
      </c>
      <c r="UNS332" s="13" t="s">
        <v>560</v>
      </c>
      <c r="UNT332" s="13" t="s">
        <v>560</v>
      </c>
      <c r="UNU332" s="13" t="s">
        <v>560</v>
      </c>
      <c r="UNV332" s="13" t="s">
        <v>560</v>
      </c>
      <c r="UNW332" s="13" t="s">
        <v>560</v>
      </c>
      <c r="UNX332" s="13" t="s">
        <v>560</v>
      </c>
      <c r="UNY332" s="13" t="s">
        <v>560</v>
      </c>
      <c r="UNZ332" s="13" t="s">
        <v>560</v>
      </c>
      <c r="UOA332" s="13" t="s">
        <v>560</v>
      </c>
      <c r="UOB332" s="13" t="s">
        <v>560</v>
      </c>
      <c r="UOC332" s="13" t="s">
        <v>560</v>
      </c>
      <c r="UOD332" s="13" t="s">
        <v>560</v>
      </c>
      <c r="UOE332" s="13" t="s">
        <v>560</v>
      </c>
      <c r="UOF332" s="13" t="s">
        <v>560</v>
      </c>
      <c r="UOG332" s="13" t="s">
        <v>560</v>
      </c>
      <c r="UOH332" s="13" t="s">
        <v>560</v>
      </c>
      <c r="UOI332" s="13" t="s">
        <v>560</v>
      </c>
      <c r="UOJ332" s="13" t="s">
        <v>560</v>
      </c>
      <c r="UOK332" s="13" t="s">
        <v>560</v>
      </c>
      <c r="UOL332" s="13" t="s">
        <v>560</v>
      </c>
      <c r="UOM332" s="13" t="s">
        <v>560</v>
      </c>
      <c r="UON332" s="13" t="s">
        <v>560</v>
      </c>
      <c r="UOO332" s="13" t="s">
        <v>560</v>
      </c>
      <c r="UOP332" s="13" t="s">
        <v>560</v>
      </c>
      <c r="UOQ332" s="13" t="s">
        <v>560</v>
      </c>
      <c r="UOR332" s="13" t="s">
        <v>560</v>
      </c>
      <c r="UOS332" s="13" t="s">
        <v>560</v>
      </c>
      <c r="UOT332" s="13" t="s">
        <v>560</v>
      </c>
      <c r="UOU332" s="13" t="s">
        <v>560</v>
      </c>
      <c r="UOV332" s="13" t="s">
        <v>560</v>
      </c>
      <c r="UOW332" s="13" t="s">
        <v>560</v>
      </c>
      <c r="UOX332" s="13" t="s">
        <v>560</v>
      </c>
      <c r="UOY332" s="13" t="s">
        <v>560</v>
      </c>
      <c r="UOZ332" s="13" t="s">
        <v>560</v>
      </c>
      <c r="UPA332" s="13" t="s">
        <v>560</v>
      </c>
      <c r="UPB332" s="13" t="s">
        <v>560</v>
      </c>
      <c r="UPC332" s="13" t="s">
        <v>560</v>
      </c>
      <c r="UPD332" s="13" t="s">
        <v>560</v>
      </c>
      <c r="UPE332" s="13" t="s">
        <v>560</v>
      </c>
      <c r="UPF332" s="13" t="s">
        <v>560</v>
      </c>
      <c r="UPG332" s="13" t="s">
        <v>560</v>
      </c>
      <c r="UPH332" s="13" t="s">
        <v>560</v>
      </c>
      <c r="UPI332" s="13" t="s">
        <v>560</v>
      </c>
      <c r="UPJ332" s="13" t="s">
        <v>560</v>
      </c>
      <c r="UPK332" s="13" t="s">
        <v>560</v>
      </c>
      <c r="UPL332" s="13" t="s">
        <v>560</v>
      </c>
      <c r="UPM332" s="13" t="s">
        <v>560</v>
      </c>
      <c r="UPN332" s="13" t="s">
        <v>560</v>
      </c>
      <c r="UPO332" s="13" t="s">
        <v>560</v>
      </c>
      <c r="UPP332" s="13" t="s">
        <v>560</v>
      </c>
      <c r="UPQ332" s="13" t="s">
        <v>560</v>
      </c>
      <c r="UPR332" s="13" t="s">
        <v>560</v>
      </c>
      <c r="UPS332" s="13" t="s">
        <v>560</v>
      </c>
      <c r="UPT332" s="13" t="s">
        <v>560</v>
      </c>
      <c r="UPU332" s="13" t="s">
        <v>560</v>
      </c>
      <c r="UPV332" s="13" t="s">
        <v>560</v>
      </c>
      <c r="UPW332" s="13" t="s">
        <v>560</v>
      </c>
      <c r="UPX332" s="13" t="s">
        <v>560</v>
      </c>
      <c r="UPY332" s="13" t="s">
        <v>560</v>
      </c>
      <c r="UPZ332" s="13" t="s">
        <v>560</v>
      </c>
      <c r="UQA332" s="13" t="s">
        <v>560</v>
      </c>
      <c r="UQB332" s="13" t="s">
        <v>560</v>
      </c>
      <c r="UQC332" s="13" t="s">
        <v>560</v>
      </c>
      <c r="UQD332" s="13" t="s">
        <v>560</v>
      </c>
      <c r="UQE332" s="13" t="s">
        <v>560</v>
      </c>
      <c r="UQF332" s="13" t="s">
        <v>560</v>
      </c>
      <c r="UQG332" s="13" t="s">
        <v>560</v>
      </c>
      <c r="UQH332" s="13" t="s">
        <v>560</v>
      </c>
      <c r="UQI332" s="13" t="s">
        <v>560</v>
      </c>
      <c r="UQJ332" s="13" t="s">
        <v>560</v>
      </c>
      <c r="UQK332" s="13" t="s">
        <v>560</v>
      </c>
      <c r="UQL332" s="13" t="s">
        <v>560</v>
      </c>
      <c r="UQM332" s="13" t="s">
        <v>560</v>
      </c>
      <c r="UQN332" s="13" t="s">
        <v>560</v>
      </c>
      <c r="UQO332" s="13" t="s">
        <v>560</v>
      </c>
      <c r="UQP332" s="13" t="s">
        <v>560</v>
      </c>
      <c r="UQQ332" s="13" t="s">
        <v>560</v>
      </c>
      <c r="UQR332" s="13" t="s">
        <v>560</v>
      </c>
      <c r="UQS332" s="13" t="s">
        <v>560</v>
      </c>
      <c r="UQT332" s="13" t="s">
        <v>560</v>
      </c>
      <c r="UQU332" s="13" t="s">
        <v>560</v>
      </c>
      <c r="UQV332" s="13" t="s">
        <v>560</v>
      </c>
      <c r="UQW332" s="13" t="s">
        <v>560</v>
      </c>
      <c r="UQX332" s="13" t="s">
        <v>560</v>
      </c>
      <c r="UQY332" s="13" t="s">
        <v>560</v>
      </c>
      <c r="UQZ332" s="13" t="s">
        <v>560</v>
      </c>
      <c r="URA332" s="13" t="s">
        <v>560</v>
      </c>
      <c r="URB332" s="13" t="s">
        <v>560</v>
      </c>
      <c r="URC332" s="13" t="s">
        <v>560</v>
      </c>
      <c r="URD332" s="13" t="s">
        <v>560</v>
      </c>
      <c r="URE332" s="13" t="s">
        <v>560</v>
      </c>
      <c r="URF332" s="13" t="s">
        <v>560</v>
      </c>
      <c r="URG332" s="13" t="s">
        <v>560</v>
      </c>
      <c r="URH332" s="13" t="s">
        <v>560</v>
      </c>
      <c r="URI332" s="13" t="s">
        <v>560</v>
      </c>
      <c r="URJ332" s="13" t="s">
        <v>560</v>
      </c>
      <c r="URK332" s="13" t="s">
        <v>560</v>
      </c>
      <c r="URL332" s="13" t="s">
        <v>560</v>
      </c>
      <c r="URM332" s="13" t="s">
        <v>560</v>
      </c>
      <c r="URN332" s="13" t="s">
        <v>560</v>
      </c>
      <c r="URO332" s="13" t="s">
        <v>560</v>
      </c>
      <c r="URP332" s="13" t="s">
        <v>560</v>
      </c>
      <c r="URQ332" s="13" t="s">
        <v>560</v>
      </c>
      <c r="URR332" s="13" t="s">
        <v>560</v>
      </c>
      <c r="URS332" s="13" t="s">
        <v>560</v>
      </c>
      <c r="URT332" s="13" t="s">
        <v>560</v>
      </c>
      <c r="URU332" s="13" t="s">
        <v>560</v>
      </c>
      <c r="URV332" s="13" t="s">
        <v>560</v>
      </c>
      <c r="URW332" s="13" t="s">
        <v>560</v>
      </c>
      <c r="URX332" s="13" t="s">
        <v>560</v>
      </c>
      <c r="URY332" s="13" t="s">
        <v>560</v>
      </c>
      <c r="URZ332" s="13" t="s">
        <v>560</v>
      </c>
      <c r="USA332" s="13" t="s">
        <v>560</v>
      </c>
      <c r="USB332" s="13" t="s">
        <v>560</v>
      </c>
      <c r="USC332" s="13" t="s">
        <v>560</v>
      </c>
      <c r="USD332" s="13" t="s">
        <v>560</v>
      </c>
      <c r="USE332" s="13" t="s">
        <v>560</v>
      </c>
      <c r="USF332" s="13" t="s">
        <v>560</v>
      </c>
      <c r="USG332" s="13" t="s">
        <v>560</v>
      </c>
      <c r="USH332" s="13" t="s">
        <v>560</v>
      </c>
      <c r="USI332" s="13" t="s">
        <v>560</v>
      </c>
      <c r="USJ332" s="13" t="s">
        <v>560</v>
      </c>
      <c r="USK332" s="13" t="s">
        <v>560</v>
      </c>
      <c r="USL332" s="13" t="s">
        <v>560</v>
      </c>
      <c r="USM332" s="13" t="s">
        <v>560</v>
      </c>
      <c r="USN332" s="13" t="s">
        <v>560</v>
      </c>
      <c r="USO332" s="13" t="s">
        <v>560</v>
      </c>
      <c r="USP332" s="13" t="s">
        <v>560</v>
      </c>
      <c r="USQ332" s="13" t="s">
        <v>560</v>
      </c>
      <c r="USR332" s="13" t="s">
        <v>560</v>
      </c>
      <c r="USS332" s="13" t="s">
        <v>560</v>
      </c>
      <c r="UST332" s="13" t="s">
        <v>560</v>
      </c>
      <c r="USU332" s="13" t="s">
        <v>560</v>
      </c>
      <c r="USV332" s="13" t="s">
        <v>560</v>
      </c>
      <c r="USW332" s="13" t="s">
        <v>560</v>
      </c>
      <c r="USX332" s="13" t="s">
        <v>560</v>
      </c>
      <c r="USY332" s="13" t="s">
        <v>560</v>
      </c>
      <c r="USZ332" s="13" t="s">
        <v>560</v>
      </c>
      <c r="UTA332" s="13" t="s">
        <v>560</v>
      </c>
      <c r="UTB332" s="13" t="s">
        <v>560</v>
      </c>
      <c r="UTC332" s="13" t="s">
        <v>560</v>
      </c>
      <c r="UTD332" s="13" t="s">
        <v>560</v>
      </c>
      <c r="UTE332" s="13" t="s">
        <v>560</v>
      </c>
      <c r="UTF332" s="13" t="s">
        <v>560</v>
      </c>
      <c r="UTG332" s="13" t="s">
        <v>560</v>
      </c>
      <c r="UTH332" s="13" t="s">
        <v>560</v>
      </c>
      <c r="UTI332" s="13" t="s">
        <v>560</v>
      </c>
      <c r="UTJ332" s="13" t="s">
        <v>560</v>
      </c>
      <c r="UTK332" s="13" t="s">
        <v>560</v>
      </c>
      <c r="UTL332" s="13" t="s">
        <v>560</v>
      </c>
      <c r="UTM332" s="13" t="s">
        <v>560</v>
      </c>
      <c r="UTN332" s="13" t="s">
        <v>560</v>
      </c>
      <c r="UTO332" s="13" t="s">
        <v>560</v>
      </c>
      <c r="UTP332" s="13" t="s">
        <v>560</v>
      </c>
      <c r="UTQ332" s="13" t="s">
        <v>560</v>
      </c>
      <c r="UTR332" s="13" t="s">
        <v>560</v>
      </c>
      <c r="UTS332" s="13" t="s">
        <v>560</v>
      </c>
      <c r="UTT332" s="13" t="s">
        <v>560</v>
      </c>
      <c r="UTU332" s="13" t="s">
        <v>560</v>
      </c>
      <c r="UTV332" s="13" t="s">
        <v>560</v>
      </c>
      <c r="UTW332" s="13" t="s">
        <v>560</v>
      </c>
      <c r="UTX332" s="13" t="s">
        <v>560</v>
      </c>
      <c r="UTY332" s="13" t="s">
        <v>560</v>
      </c>
      <c r="UTZ332" s="13" t="s">
        <v>560</v>
      </c>
      <c r="UUA332" s="13" t="s">
        <v>560</v>
      </c>
      <c r="UUB332" s="13" t="s">
        <v>560</v>
      </c>
      <c r="UUC332" s="13" t="s">
        <v>560</v>
      </c>
      <c r="UUD332" s="13" t="s">
        <v>560</v>
      </c>
      <c r="UUE332" s="13" t="s">
        <v>560</v>
      </c>
      <c r="UUF332" s="13" t="s">
        <v>560</v>
      </c>
      <c r="UUG332" s="13" t="s">
        <v>560</v>
      </c>
      <c r="UUH332" s="13" t="s">
        <v>560</v>
      </c>
      <c r="UUI332" s="13" t="s">
        <v>560</v>
      </c>
      <c r="UUJ332" s="13" t="s">
        <v>560</v>
      </c>
      <c r="UUK332" s="13" t="s">
        <v>560</v>
      </c>
      <c r="UUL332" s="13" t="s">
        <v>560</v>
      </c>
      <c r="UUM332" s="13" t="s">
        <v>560</v>
      </c>
      <c r="UUN332" s="13" t="s">
        <v>560</v>
      </c>
      <c r="UUO332" s="13" t="s">
        <v>560</v>
      </c>
      <c r="UUP332" s="13" t="s">
        <v>560</v>
      </c>
      <c r="UUQ332" s="13" t="s">
        <v>560</v>
      </c>
      <c r="UUR332" s="13" t="s">
        <v>560</v>
      </c>
      <c r="UUS332" s="13" t="s">
        <v>560</v>
      </c>
      <c r="UUT332" s="13" t="s">
        <v>560</v>
      </c>
      <c r="UUU332" s="13" t="s">
        <v>560</v>
      </c>
      <c r="UUV332" s="13" t="s">
        <v>560</v>
      </c>
      <c r="UUW332" s="13" t="s">
        <v>560</v>
      </c>
      <c r="UUX332" s="13" t="s">
        <v>560</v>
      </c>
      <c r="UUY332" s="13" t="s">
        <v>560</v>
      </c>
      <c r="UUZ332" s="13" t="s">
        <v>560</v>
      </c>
      <c r="UVA332" s="13" t="s">
        <v>560</v>
      </c>
      <c r="UVB332" s="13" t="s">
        <v>560</v>
      </c>
      <c r="UVC332" s="13" t="s">
        <v>560</v>
      </c>
      <c r="UVD332" s="13" t="s">
        <v>560</v>
      </c>
      <c r="UVE332" s="13" t="s">
        <v>560</v>
      </c>
      <c r="UVF332" s="13" t="s">
        <v>560</v>
      </c>
      <c r="UVG332" s="13" t="s">
        <v>560</v>
      </c>
      <c r="UVH332" s="13" t="s">
        <v>560</v>
      </c>
      <c r="UVI332" s="13" t="s">
        <v>560</v>
      </c>
      <c r="UVJ332" s="13" t="s">
        <v>560</v>
      </c>
      <c r="UVK332" s="13" t="s">
        <v>560</v>
      </c>
      <c r="UVL332" s="13" t="s">
        <v>560</v>
      </c>
      <c r="UVM332" s="13" t="s">
        <v>560</v>
      </c>
      <c r="UVN332" s="13" t="s">
        <v>560</v>
      </c>
      <c r="UVO332" s="13" t="s">
        <v>560</v>
      </c>
      <c r="UVP332" s="13" t="s">
        <v>560</v>
      </c>
      <c r="UVQ332" s="13" t="s">
        <v>560</v>
      </c>
      <c r="UVR332" s="13" t="s">
        <v>560</v>
      </c>
      <c r="UVS332" s="13" t="s">
        <v>560</v>
      </c>
      <c r="UVT332" s="13" t="s">
        <v>560</v>
      </c>
      <c r="UVU332" s="13" t="s">
        <v>560</v>
      </c>
      <c r="UVV332" s="13" t="s">
        <v>560</v>
      </c>
      <c r="UVW332" s="13" t="s">
        <v>560</v>
      </c>
      <c r="UVX332" s="13" t="s">
        <v>560</v>
      </c>
      <c r="UVY332" s="13" t="s">
        <v>560</v>
      </c>
      <c r="UVZ332" s="13" t="s">
        <v>560</v>
      </c>
      <c r="UWA332" s="13" t="s">
        <v>560</v>
      </c>
      <c r="UWB332" s="13" t="s">
        <v>560</v>
      </c>
      <c r="UWC332" s="13" t="s">
        <v>560</v>
      </c>
      <c r="UWD332" s="13" t="s">
        <v>560</v>
      </c>
      <c r="UWE332" s="13" t="s">
        <v>560</v>
      </c>
      <c r="UWF332" s="13" t="s">
        <v>560</v>
      </c>
      <c r="UWG332" s="13" t="s">
        <v>560</v>
      </c>
      <c r="UWH332" s="13" t="s">
        <v>560</v>
      </c>
      <c r="UWI332" s="13" t="s">
        <v>560</v>
      </c>
      <c r="UWJ332" s="13" t="s">
        <v>560</v>
      </c>
      <c r="UWK332" s="13" t="s">
        <v>560</v>
      </c>
      <c r="UWL332" s="13" t="s">
        <v>560</v>
      </c>
      <c r="UWM332" s="13" t="s">
        <v>560</v>
      </c>
      <c r="UWN332" s="13" t="s">
        <v>560</v>
      </c>
      <c r="UWO332" s="13" t="s">
        <v>560</v>
      </c>
      <c r="UWP332" s="13" t="s">
        <v>560</v>
      </c>
      <c r="UWQ332" s="13" t="s">
        <v>560</v>
      </c>
      <c r="UWR332" s="13" t="s">
        <v>560</v>
      </c>
      <c r="UWS332" s="13" t="s">
        <v>560</v>
      </c>
      <c r="UWT332" s="13" t="s">
        <v>560</v>
      </c>
      <c r="UWU332" s="13" t="s">
        <v>560</v>
      </c>
      <c r="UWV332" s="13" t="s">
        <v>560</v>
      </c>
      <c r="UWW332" s="13" t="s">
        <v>560</v>
      </c>
      <c r="UWX332" s="13" t="s">
        <v>560</v>
      </c>
      <c r="UWY332" s="13" t="s">
        <v>560</v>
      </c>
      <c r="UWZ332" s="13" t="s">
        <v>560</v>
      </c>
      <c r="UXA332" s="13" t="s">
        <v>560</v>
      </c>
      <c r="UXB332" s="13" t="s">
        <v>560</v>
      </c>
      <c r="UXC332" s="13" t="s">
        <v>560</v>
      </c>
      <c r="UXD332" s="13" t="s">
        <v>560</v>
      </c>
      <c r="UXE332" s="13" t="s">
        <v>560</v>
      </c>
      <c r="UXF332" s="13" t="s">
        <v>560</v>
      </c>
      <c r="UXG332" s="13" t="s">
        <v>560</v>
      </c>
      <c r="UXH332" s="13" t="s">
        <v>560</v>
      </c>
      <c r="UXI332" s="13" t="s">
        <v>560</v>
      </c>
      <c r="UXJ332" s="13" t="s">
        <v>560</v>
      </c>
      <c r="UXK332" s="13" t="s">
        <v>560</v>
      </c>
      <c r="UXL332" s="13" t="s">
        <v>560</v>
      </c>
      <c r="UXM332" s="13" t="s">
        <v>560</v>
      </c>
      <c r="UXN332" s="13" t="s">
        <v>560</v>
      </c>
      <c r="UXO332" s="13" t="s">
        <v>560</v>
      </c>
      <c r="UXP332" s="13" t="s">
        <v>560</v>
      </c>
      <c r="UXQ332" s="13" t="s">
        <v>560</v>
      </c>
      <c r="UXR332" s="13" t="s">
        <v>560</v>
      </c>
      <c r="UXS332" s="13" t="s">
        <v>560</v>
      </c>
      <c r="UXT332" s="13" t="s">
        <v>560</v>
      </c>
      <c r="UXU332" s="13" t="s">
        <v>560</v>
      </c>
      <c r="UXV332" s="13" t="s">
        <v>560</v>
      </c>
      <c r="UXW332" s="13" t="s">
        <v>560</v>
      </c>
      <c r="UXX332" s="13" t="s">
        <v>560</v>
      </c>
      <c r="UXY332" s="13" t="s">
        <v>560</v>
      </c>
      <c r="UXZ332" s="13" t="s">
        <v>560</v>
      </c>
      <c r="UYA332" s="13" t="s">
        <v>560</v>
      </c>
      <c r="UYB332" s="13" t="s">
        <v>560</v>
      </c>
      <c r="UYC332" s="13" t="s">
        <v>560</v>
      </c>
      <c r="UYD332" s="13" t="s">
        <v>560</v>
      </c>
      <c r="UYE332" s="13" t="s">
        <v>560</v>
      </c>
      <c r="UYF332" s="13" t="s">
        <v>560</v>
      </c>
      <c r="UYG332" s="13" t="s">
        <v>560</v>
      </c>
      <c r="UYH332" s="13" t="s">
        <v>560</v>
      </c>
      <c r="UYI332" s="13" t="s">
        <v>560</v>
      </c>
      <c r="UYJ332" s="13" t="s">
        <v>560</v>
      </c>
      <c r="UYK332" s="13" t="s">
        <v>560</v>
      </c>
      <c r="UYL332" s="13" t="s">
        <v>560</v>
      </c>
      <c r="UYM332" s="13" t="s">
        <v>560</v>
      </c>
      <c r="UYN332" s="13" t="s">
        <v>560</v>
      </c>
      <c r="UYO332" s="13" t="s">
        <v>560</v>
      </c>
      <c r="UYP332" s="13" t="s">
        <v>560</v>
      </c>
      <c r="UYQ332" s="13" t="s">
        <v>560</v>
      </c>
      <c r="UYR332" s="13" t="s">
        <v>560</v>
      </c>
      <c r="UYS332" s="13" t="s">
        <v>560</v>
      </c>
      <c r="UYT332" s="13" t="s">
        <v>560</v>
      </c>
      <c r="UYU332" s="13" t="s">
        <v>560</v>
      </c>
      <c r="UYV332" s="13" t="s">
        <v>560</v>
      </c>
      <c r="UYW332" s="13" t="s">
        <v>560</v>
      </c>
      <c r="UYX332" s="13" t="s">
        <v>560</v>
      </c>
      <c r="UYY332" s="13" t="s">
        <v>560</v>
      </c>
      <c r="UYZ332" s="13" t="s">
        <v>560</v>
      </c>
      <c r="UZA332" s="13" t="s">
        <v>560</v>
      </c>
      <c r="UZB332" s="13" t="s">
        <v>560</v>
      </c>
      <c r="UZC332" s="13" t="s">
        <v>560</v>
      </c>
      <c r="UZD332" s="13" t="s">
        <v>560</v>
      </c>
      <c r="UZE332" s="13" t="s">
        <v>560</v>
      </c>
      <c r="UZF332" s="13" t="s">
        <v>560</v>
      </c>
      <c r="UZG332" s="13" t="s">
        <v>560</v>
      </c>
      <c r="UZH332" s="13" t="s">
        <v>560</v>
      </c>
      <c r="UZI332" s="13" t="s">
        <v>560</v>
      </c>
      <c r="UZJ332" s="13" t="s">
        <v>560</v>
      </c>
      <c r="UZK332" s="13" t="s">
        <v>560</v>
      </c>
      <c r="UZL332" s="13" t="s">
        <v>560</v>
      </c>
      <c r="UZM332" s="13" t="s">
        <v>560</v>
      </c>
      <c r="UZN332" s="13" t="s">
        <v>560</v>
      </c>
      <c r="UZO332" s="13" t="s">
        <v>560</v>
      </c>
      <c r="UZP332" s="13" t="s">
        <v>560</v>
      </c>
      <c r="UZQ332" s="13" t="s">
        <v>560</v>
      </c>
      <c r="UZR332" s="13" t="s">
        <v>560</v>
      </c>
      <c r="UZS332" s="13" t="s">
        <v>560</v>
      </c>
      <c r="UZT332" s="13" t="s">
        <v>560</v>
      </c>
      <c r="UZU332" s="13" t="s">
        <v>560</v>
      </c>
      <c r="UZV332" s="13" t="s">
        <v>560</v>
      </c>
      <c r="UZW332" s="13" t="s">
        <v>560</v>
      </c>
      <c r="UZX332" s="13" t="s">
        <v>560</v>
      </c>
      <c r="UZY332" s="13" t="s">
        <v>560</v>
      </c>
      <c r="UZZ332" s="13" t="s">
        <v>560</v>
      </c>
      <c r="VAA332" s="13" t="s">
        <v>560</v>
      </c>
      <c r="VAB332" s="13" t="s">
        <v>560</v>
      </c>
      <c r="VAC332" s="13" t="s">
        <v>560</v>
      </c>
      <c r="VAD332" s="13" t="s">
        <v>560</v>
      </c>
      <c r="VAE332" s="13" t="s">
        <v>560</v>
      </c>
      <c r="VAF332" s="13" t="s">
        <v>560</v>
      </c>
      <c r="VAG332" s="13" t="s">
        <v>560</v>
      </c>
      <c r="VAH332" s="13" t="s">
        <v>560</v>
      </c>
      <c r="VAI332" s="13" t="s">
        <v>560</v>
      </c>
      <c r="VAJ332" s="13" t="s">
        <v>560</v>
      </c>
      <c r="VAK332" s="13" t="s">
        <v>560</v>
      </c>
      <c r="VAL332" s="13" t="s">
        <v>560</v>
      </c>
      <c r="VAM332" s="13" t="s">
        <v>560</v>
      </c>
      <c r="VAN332" s="13" t="s">
        <v>560</v>
      </c>
      <c r="VAO332" s="13" t="s">
        <v>560</v>
      </c>
      <c r="VAP332" s="13" t="s">
        <v>560</v>
      </c>
      <c r="VAQ332" s="13" t="s">
        <v>560</v>
      </c>
      <c r="VAR332" s="13" t="s">
        <v>560</v>
      </c>
      <c r="VAS332" s="13" t="s">
        <v>560</v>
      </c>
      <c r="VAT332" s="13" t="s">
        <v>560</v>
      </c>
      <c r="VAU332" s="13" t="s">
        <v>560</v>
      </c>
      <c r="VAV332" s="13" t="s">
        <v>560</v>
      </c>
      <c r="VAW332" s="13" t="s">
        <v>560</v>
      </c>
      <c r="VAX332" s="13" t="s">
        <v>560</v>
      </c>
      <c r="VAY332" s="13" t="s">
        <v>560</v>
      </c>
      <c r="VAZ332" s="13" t="s">
        <v>560</v>
      </c>
      <c r="VBA332" s="13" t="s">
        <v>560</v>
      </c>
      <c r="VBB332" s="13" t="s">
        <v>560</v>
      </c>
      <c r="VBC332" s="13" t="s">
        <v>560</v>
      </c>
      <c r="VBD332" s="13" t="s">
        <v>560</v>
      </c>
      <c r="VBE332" s="13" t="s">
        <v>560</v>
      </c>
      <c r="VBF332" s="13" t="s">
        <v>560</v>
      </c>
      <c r="VBG332" s="13" t="s">
        <v>560</v>
      </c>
      <c r="VBH332" s="13" t="s">
        <v>560</v>
      </c>
      <c r="VBI332" s="13" t="s">
        <v>560</v>
      </c>
      <c r="VBJ332" s="13" t="s">
        <v>560</v>
      </c>
      <c r="VBK332" s="13" t="s">
        <v>560</v>
      </c>
      <c r="VBL332" s="13" t="s">
        <v>560</v>
      </c>
      <c r="VBM332" s="13" t="s">
        <v>560</v>
      </c>
      <c r="VBN332" s="13" t="s">
        <v>560</v>
      </c>
      <c r="VBO332" s="13" t="s">
        <v>560</v>
      </c>
      <c r="VBP332" s="13" t="s">
        <v>560</v>
      </c>
      <c r="VBQ332" s="13" t="s">
        <v>560</v>
      </c>
      <c r="VBR332" s="13" t="s">
        <v>560</v>
      </c>
      <c r="VBS332" s="13" t="s">
        <v>560</v>
      </c>
      <c r="VBT332" s="13" t="s">
        <v>560</v>
      </c>
      <c r="VBU332" s="13" t="s">
        <v>560</v>
      </c>
      <c r="VBV332" s="13" t="s">
        <v>560</v>
      </c>
      <c r="VBW332" s="13" t="s">
        <v>560</v>
      </c>
      <c r="VBX332" s="13" t="s">
        <v>560</v>
      </c>
      <c r="VBY332" s="13" t="s">
        <v>560</v>
      </c>
      <c r="VBZ332" s="13" t="s">
        <v>560</v>
      </c>
      <c r="VCA332" s="13" t="s">
        <v>560</v>
      </c>
      <c r="VCB332" s="13" t="s">
        <v>560</v>
      </c>
      <c r="VCC332" s="13" t="s">
        <v>560</v>
      </c>
      <c r="VCD332" s="13" t="s">
        <v>560</v>
      </c>
      <c r="VCE332" s="13" t="s">
        <v>560</v>
      </c>
      <c r="VCF332" s="13" t="s">
        <v>560</v>
      </c>
      <c r="VCG332" s="13" t="s">
        <v>560</v>
      </c>
      <c r="VCH332" s="13" t="s">
        <v>560</v>
      </c>
      <c r="VCI332" s="13" t="s">
        <v>560</v>
      </c>
      <c r="VCJ332" s="13" t="s">
        <v>560</v>
      </c>
      <c r="VCK332" s="13" t="s">
        <v>560</v>
      </c>
      <c r="VCL332" s="13" t="s">
        <v>560</v>
      </c>
      <c r="VCM332" s="13" t="s">
        <v>560</v>
      </c>
      <c r="VCN332" s="13" t="s">
        <v>560</v>
      </c>
      <c r="VCO332" s="13" t="s">
        <v>560</v>
      </c>
      <c r="VCP332" s="13" t="s">
        <v>560</v>
      </c>
      <c r="VCQ332" s="13" t="s">
        <v>560</v>
      </c>
      <c r="VCR332" s="13" t="s">
        <v>560</v>
      </c>
      <c r="VCS332" s="13" t="s">
        <v>560</v>
      </c>
      <c r="VCT332" s="13" t="s">
        <v>560</v>
      </c>
      <c r="VCU332" s="13" t="s">
        <v>560</v>
      </c>
      <c r="VCV332" s="13" t="s">
        <v>560</v>
      </c>
      <c r="VCW332" s="13" t="s">
        <v>560</v>
      </c>
      <c r="VCX332" s="13" t="s">
        <v>560</v>
      </c>
      <c r="VCY332" s="13" t="s">
        <v>560</v>
      </c>
      <c r="VCZ332" s="13" t="s">
        <v>560</v>
      </c>
      <c r="VDA332" s="13" t="s">
        <v>560</v>
      </c>
      <c r="VDB332" s="13" t="s">
        <v>560</v>
      </c>
      <c r="VDC332" s="13" t="s">
        <v>560</v>
      </c>
      <c r="VDD332" s="13" t="s">
        <v>560</v>
      </c>
      <c r="VDE332" s="13" t="s">
        <v>560</v>
      </c>
      <c r="VDF332" s="13" t="s">
        <v>560</v>
      </c>
      <c r="VDG332" s="13" t="s">
        <v>560</v>
      </c>
      <c r="VDH332" s="13" t="s">
        <v>560</v>
      </c>
      <c r="VDI332" s="13" t="s">
        <v>560</v>
      </c>
      <c r="VDJ332" s="13" t="s">
        <v>560</v>
      </c>
      <c r="VDK332" s="13" t="s">
        <v>560</v>
      </c>
      <c r="VDL332" s="13" t="s">
        <v>560</v>
      </c>
      <c r="VDM332" s="13" t="s">
        <v>560</v>
      </c>
      <c r="VDN332" s="13" t="s">
        <v>560</v>
      </c>
      <c r="VDO332" s="13" t="s">
        <v>560</v>
      </c>
      <c r="VDP332" s="13" t="s">
        <v>560</v>
      </c>
      <c r="VDQ332" s="13" t="s">
        <v>560</v>
      </c>
      <c r="VDR332" s="13" t="s">
        <v>560</v>
      </c>
      <c r="VDS332" s="13" t="s">
        <v>560</v>
      </c>
      <c r="VDT332" s="13" t="s">
        <v>560</v>
      </c>
      <c r="VDU332" s="13" t="s">
        <v>560</v>
      </c>
      <c r="VDV332" s="13" t="s">
        <v>560</v>
      </c>
      <c r="VDW332" s="13" t="s">
        <v>560</v>
      </c>
      <c r="VDX332" s="13" t="s">
        <v>560</v>
      </c>
      <c r="VDY332" s="13" t="s">
        <v>560</v>
      </c>
      <c r="VDZ332" s="13" t="s">
        <v>560</v>
      </c>
      <c r="VEA332" s="13" t="s">
        <v>560</v>
      </c>
      <c r="VEB332" s="13" t="s">
        <v>560</v>
      </c>
      <c r="VEC332" s="13" t="s">
        <v>560</v>
      </c>
      <c r="VED332" s="13" t="s">
        <v>560</v>
      </c>
      <c r="VEE332" s="13" t="s">
        <v>560</v>
      </c>
      <c r="VEF332" s="13" t="s">
        <v>560</v>
      </c>
      <c r="VEG332" s="13" t="s">
        <v>560</v>
      </c>
      <c r="VEH332" s="13" t="s">
        <v>560</v>
      </c>
      <c r="VEI332" s="13" t="s">
        <v>560</v>
      </c>
      <c r="VEJ332" s="13" t="s">
        <v>560</v>
      </c>
      <c r="VEK332" s="13" t="s">
        <v>560</v>
      </c>
      <c r="VEL332" s="13" t="s">
        <v>560</v>
      </c>
      <c r="VEM332" s="13" t="s">
        <v>560</v>
      </c>
      <c r="VEN332" s="13" t="s">
        <v>560</v>
      </c>
      <c r="VEO332" s="13" t="s">
        <v>560</v>
      </c>
      <c r="VEP332" s="13" t="s">
        <v>560</v>
      </c>
      <c r="VEQ332" s="13" t="s">
        <v>560</v>
      </c>
      <c r="VER332" s="13" t="s">
        <v>560</v>
      </c>
      <c r="VES332" s="13" t="s">
        <v>560</v>
      </c>
      <c r="VET332" s="13" t="s">
        <v>560</v>
      </c>
      <c r="VEU332" s="13" t="s">
        <v>560</v>
      </c>
      <c r="VEV332" s="13" t="s">
        <v>560</v>
      </c>
      <c r="VEW332" s="13" t="s">
        <v>560</v>
      </c>
      <c r="VEX332" s="13" t="s">
        <v>560</v>
      </c>
      <c r="VEY332" s="13" t="s">
        <v>560</v>
      </c>
      <c r="VEZ332" s="13" t="s">
        <v>560</v>
      </c>
      <c r="VFA332" s="13" t="s">
        <v>560</v>
      </c>
      <c r="VFB332" s="13" t="s">
        <v>560</v>
      </c>
      <c r="VFC332" s="13" t="s">
        <v>560</v>
      </c>
      <c r="VFD332" s="13" t="s">
        <v>560</v>
      </c>
      <c r="VFE332" s="13" t="s">
        <v>560</v>
      </c>
      <c r="VFF332" s="13" t="s">
        <v>560</v>
      </c>
      <c r="VFG332" s="13" t="s">
        <v>560</v>
      </c>
      <c r="VFH332" s="13" t="s">
        <v>560</v>
      </c>
      <c r="VFI332" s="13" t="s">
        <v>560</v>
      </c>
      <c r="VFJ332" s="13" t="s">
        <v>560</v>
      </c>
      <c r="VFK332" s="13" t="s">
        <v>560</v>
      </c>
      <c r="VFL332" s="13" t="s">
        <v>560</v>
      </c>
      <c r="VFM332" s="13" t="s">
        <v>560</v>
      </c>
      <c r="VFN332" s="13" t="s">
        <v>560</v>
      </c>
      <c r="VFO332" s="13" t="s">
        <v>560</v>
      </c>
      <c r="VFP332" s="13" t="s">
        <v>560</v>
      </c>
      <c r="VFQ332" s="13" t="s">
        <v>560</v>
      </c>
      <c r="VFR332" s="13" t="s">
        <v>560</v>
      </c>
      <c r="VFS332" s="13" t="s">
        <v>560</v>
      </c>
      <c r="VFT332" s="13" t="s">
        <v>560</v>
      </c>
      <c r="VFU332" s="13" t="s">
        <v>560</v>
      </c>
      <c r="VFV332" s="13" t="s">
        <v>560</v>
      </c>
      <c r="VFW332" s="13" t="s">
        <v>560</v>
      </c>
      <c r="VFX332" s="13" t="s">
        <v>560</v>
      </c>
      <c r="VFY332" s="13" t="s">
        <v>560</v>
      </c>
      <c r="VFZ332" s="13" t="s">
        <v>560</v>
      </c>
      <c r="VGA332" s="13" t="s">
        <v>560</v>
      </c>
      <c r="VGB332" s="13" t="s">
        <v>560</v>
      </c>
      <c r="VGC332" s="13" t="s">
        <v>560</v>
      </c>
      <c r="VGD332" s="13" t="s">
        <v>560</v>
      </c>
      <c r="VGE332" s="13" t="s">
        <v>560</v>
      </c>
      <c r="VGF332" s="13" t="s">
        <v>560</v>
      </c>
      <c r="VGG332" s="13" t="s">
        <v>560</v>
      </c>
      <c r="VGH332" s="13" t="s">
        <v>560</v>
      </c>
      <c r="VGI332" s="13" t="s">
        <v>560</v>
      </c>
      <c r="VGJ332" s="13" t="s">
        <v>560</v>
      </c>
      <c r="VGK332" s="13" t="s">
        <v>560</v>
      </c>
      <c r="VGL332" s="13" t="s">
        <v>560</v>
      </c>
      <c r="VGM332" s="13" t="s">
        <v>560</v>
      </c>
      <c r="VGN332" s="13" t="s">
        <v>560</v>
      </c>
      <c r="VGO332" s="13" t="s">
        <v>560</v>
      </c>
      <c r="VGP332" s="13" t="s">
        <v>560</v>
      </c>
      <c r="VGQ332" s="13" t="s">
        <v>560</v>
      </c>
      <c r="VGR332" s="13" t="s">
        <v>560</v>
      </c>
      <c r="VGS332" s="13" t="s">
        <v>560</v>
      </c>
      <c r="VGT332" s="13" t="s">
        <v>560</v>
      </c>
      <c r="VGU332" s="13" t="s">
        <v>560</v>
      </c>
      <c r="VGV332" s="13" t="s">
        <v>560</v>
      </c>
      <c r="VGW332" s="13" t="s">
        <v>560</v>
      </c>
      <c r="VGX332" s="13" t="s">
        <v>560</v>
      </c>
      <c r="VGY332" s="13" t="s">
        <v>560</v>
      </c>
      <c r="VGZ332" s="13" t="s">
        <v>560</v>
      </c>
      <c r="VHA332" s="13" t="s">
        <v>560</v>
      </c>
      <c r="VHB332" s="13" t="s">
        <v>560</v>
      </c>
      <c r="VHC332" s="13" t="s">
        <v>560</v>
      </c>
      <c r="VHD332" s="13" t="s">
        <v>560</v>
      </c>
      <c r="VHE332" s="13" t="s">
        <v>560</v>
      </c>
      <c r="VHF332" s="13" t="s">
        <v>560</v>
      </c>
      <c r="VHG332" s="13" t="s">
        <v>560</v>
      </c>
      <c r="VHH332" s="13" t="s">
        <v>560</v>
      </c>
      <c r="VHI332" s="13" t="s">
        <v>560</v>
      </c>
      <c r="VHJ332" s="13" t="s">
        <v>560</v>
      </c>
      <c r="VHK332" s="13" t="s">
        <v>560</v>
      </c>
      <c r="VHL332" s="13" t="s">
        <v>560</v>
      </c>
      <c r="VHM332" s="13" t="s">
        <v>560</v>
      </c>
      <c r="VHN332" s="13" t="s">
        <v>560</v>
      </c>
      <c r="VHO332" s="13" t="s">
        <v>560</v>
      </c>
      <c r="VHP332" s="13" t="s">
        <v>560</v>
      </c>
      <c r="VHQ332" s="13" t="s">
        <v>560</v>
      </c>
      <c r="VHR332" s="13" t="s">
        <v>560</v>
      </c>
      <c r="VHS332" s="13" t="s">
        <v>560</v>
      </c>
      <c r="VHT332" s="13" t="s">
        <v>560</v>
      </c>
      <c r="VHU332" s="13" t="s">
        <v>560</v>
      </c>
      <c r="VHV332" s="13" t="s">
        <v>560</v>
      </c>
      <c r="VHW332" s="13" t="s">
        <v>560</v>
      </c>
      <c r="VHX332" s="13" t="s">
        <v>560</v>
      </c>
      <c r="VHY332" s="13" t="s">
        <v>560</v>
      </c>
      <c r="VHZ332" s="13" t="s">
        <v>560</v>
      </c>
      <c r="VIA332" s="13" t="s">
        <v>560</v>
      </c>
      <c r="VIB332" s="13" t="s">
        <v>560</v>
      </c>
      <c r="VIC332" s="13" t="s">
        <v>560</v>
      </c>
      <c r="VID332" s="13" t="s">
        <v>560</v>
      </c>
      <c r="VIE332" s="13" t="s">
        <v>560</v>
      </c>
      <c r="VIF332" s="13" t="s">
        <v>560</v>
      </c>
      <c r="VIG332" s="13" t="s">
        <v>560</v>
      </c>
      <c r="VIH332" s="13" t="s">
        <v>560</v>
      </c>
      <c r="VII332" s="13" t="s">
        <v>560</v>
      </c>
      <c r="VIJ332" s="13" t="s">
        <v>560</v>
      </c>
      <c r="VIK332" s="13" t="s">
        <v>560</v>
      </c>
      <c r="VIL332" s="13" t="s">
        <v>560</v>
      </c>
      <c r="VIM332" s="13" t="s">
        <v>560</v>
      </c>
      <c r="VIN332" s="13" t="s">
        <v>560</v>
      </c>
      <c r="VIO332" s="13" t="s">
        <v>560</v>
      </c>
      <c r="VIP332" s="13" t="s">
        <v>560</v>
      </c>
      <c r="VIQ332" s="13" t="s">
        <v>560</v>
      </c>
      <c r="VIR332" s="13" t="s">
        <v>560</v>
      </c>
      <c r="VIS332" s="13" t="s">
        <v>560</v>
      </c>
      <c r="VIT332" s="13" t="s">
        <v>560</v>
      </c>
      <c r="VIU332" s="13" t="s">
        <v>560</v>
      </c>
      <c r="VIV332" s="13" t="s">
        <v>560</v>
      </c>
      <c r="VIW332" s="13" t="s">
        <v>560</v>
      </c>
      <c r="VIX332" s="13" t="s">
        <v>560</v>
      </c>
      <c r="VIY332" s="13" t="s">
        <v>560</v>
      </c>
      <c r="VIZ332" s="13" t="s">
        <v>560</v>
      </c>
      <c r="VJA332" s="13" t="s">
        <v>560</v>
      </c>
      <c r="VJB332" s="13" t="s">
        <v>560</v>
      </c>
      <c r="VJC332" s="13" t="s">
        <v>560</v>
      </c>
      <c r="VJD332" s="13" t="s">
        <v>560</v>
      </c>
      <c r="VJE332" s="13" t="s">
        <v>560</v>
      </c>
      <c r="VJF332" s="13" t="s">
        <v>560</v>
      </c>
      <c r="VJG332" s="13" t="s">
        <v>560</v>
      </c>
      <c r="VJH332" s="13" t="s">
        <v>560</v>
      </c>
      <c r="VJI332" s="13" t="s">
        <v>560</v>
      </c>
      <c r="VJJ332" s="13" t="s">
        <v>560</v>
      </c>
      <c r="VJK332" s="13" t="s">
        <v>560</v>
      </c>
      <c r="VJL332" s="13" t="s">
        <v>560</v>
      </c>
      <c r="VJM332" s="13" t="s">
        <v>560</v>
      </c>
      <c r="VJN332" s="13" t="s">
        <v>560</v>
      </c>
      <c r="VJO332" s="13" t="s">
        <v>560</v>
      </c>
      <c r="VJP332" s="13" t="s">
        <v>560</v>
      </c>
      <c r="VJQ332" s="13" t="s">
        <v>560</v>
      </c>
      <c r="VJR332" s="13" t="s">
        <v>560</v>
      </c>
      <c r="VJS332" s="13" t="s">
        <v>560</v>
      </c>
      <c r="VJT332" s="13" t="s">
        <v>560</v>
      </c>
      <c r="VJU332" s="13" t="s">
        <v>560</v>
      </c>
      <c r="VJV332" s="13" t="s">
        <v>560</v>
      </c>
      <c r="VJW332" s="13" t="s">
        <v>560</v>
      </c>
      <c r="VJX332" s="13" t="s">
        <v>560</v>
      </c>
      <c r="VJY332" s="13" t="s">
        <v>560</v>
      </c>
      <c r="VJZ332" s="13" t="s">
        <v>560</v>
      </c>
      <c r="VKA332" s="13" t="s">
        <v>560</v>
      </c>
      <c r="VKB332" s="13" t="s">
        <v>560</v>
      </c>
      <c r="VKC332" s="13" t="s">
        <v>560</v>
      </c>
      <c r="VKD332" s="13" t="s">
        <v>560</v>
      </c>
      <c r="VKE332" s="13" t="s">
        <v>560</v>
      </c>
      <c r="VKF332" s="13" t="s">
        <v>560</v>
      </c>
      <c r="VKG332" s="13" t="s">
        <v>560</v>
      </c>
      <c r="VKH332" s="13" t="s">
        <v>560</v>
      </c>
      <c r="VKI332" s="13" t="s">
        <v>560</v>
      </c>
      <c r="VKJ332" s="13" t="s">
        <v>560</v>
      </c>
      <c r="VKK332" s="13" t="s">
        <v>560</v>
      </c>
      <c r="VKL332" s="13" t="s">
        <v>560</v>
      </c>
      <c r="VKM332" s="13" t="s">
        <v>560</v>
      </c>
      <c r="VKN332" s="13" t="s">
        <v>560</v>
      </c>
      <c r="VKO332" s="13" t="s">
        <v>560</v>
      </c>
      <c r="VKP332" s="13" t="s">
        <v>560</v>
      </c>
      <c r="VKQ332" s="13" t="s">
        <v>560</v>
      </c>
      <c r="VKR332" s="13" t="s">
        <v>560</v>
      </c>
      <c r="VKS332" s="13" t="s">
        <v>560</v>
      </c>
      <c r="VKT332" s="13" t="s">
        <v>560</v>
      </c>
      <c r="VKU332" s="13" t="s">
        <v>560</v>
      </c>
      <c r="VKV332" s="13" t="s">
        <v>560</v>
      </c>
      <c r="VKW332" s="13" t="s">
        <v>560</v>
      </c>
      <c r="VKX332" s="13" t="s">
        <v>560</v>
      </c>
      <c r="VKY332" s="13" t="s">
        <v>560</v>
      </c>
      <c r="VKZ332" s="13" t="s">
        <v>560</v>
      </c>
      <c r="VLA332" s="13" t="s">
        <v>560</v>
      </c>
      <c r="VLB332" s="13" t="s">
        <v>560</v>
      </c>
      <c r="VLC332" s="13" t="s">
        <v>560</v>
      </c>
      <c r="VLD332" s="13" t="s">
        <v>560</v>
      </c>
      <c r="VLE332" s="13" t="s">
        <v>560</v>
      </c>
      <c r="VLF332" s="13" t="s">
        <v>560</v>
      </c>
      <c r="VLG332" s="13" t="s">
        <v>560</v>
      </c>
      <c r="VLH332" s="13" t="s">
        <v>560</v>
      </c>
      <c r="VLI332" s="13" t="s">
        <v>560</v>
      </c>
      <c r="VLJ332" s="13" t="s">
        <v>560</v>
      </c>
      <c r="VLK332" s="13" t="s">
        <v>560</v>
      </c>
      <c r="VLL332" s="13" t="s">
        <v>560</v>
      </c>
      <c r="VLM332" s="13" t="s">
        <v>560</v>
      </c>
      <c r="VLN332" s="13" t="s">
        <v>560</v>
      </c>
      <c r="VLO332" s="13" t="s">
        <v>560</v>
      </c>
      <c r="VLP332" s="13" t="s">
        <v>560</v>
      </c>
      <c r="VLQ332" s="13" t="s">
        <v>560</v>
      </c>
      <c r="VLR332" s="13" t="s">
        <v>560</v>
      </c>
      <c r="VLS332" s="13" t="s">
        <v>560</v>
      </c>
      <c r="VLT332" s="13" t="s">
        <v>560</v>
      </c>
      <c r="VLU332" s="13" t="s">
        <v>560</v>
      </c>
      <c r="VLV332" s="13" t="s">
        <v>560</v>
      </c>
      <c r="VLW332" s="13" t="s">
        <v>560</v>
      </c>
      <c r="VLX332" s="13" t="s">
        <v>560</v>
      </c>
      <c r="VLY332" s="13" t="s">
        <v>560</v>
      </c>
      <c r="VLZ332" s="13" t="s">
        <v>560</v>
      </c>
      <c r="VMA332" s="13" t="s">
        <v>560</v>
      </c>
      <c r="VMB332" s="13" t="s">
        <v>560</v>
      </c>
      <c r="VMC332" s="13" t="s">
        <v>560</v>
      </c>
      <c r="VMD332" s="13" t="s">
        <v>560</v>
      </c>
      <c r="VME332" s="13" t="s">
        <v>560</v>
      </c>
      <c r="VMF332" s="13" t="s">
        <v>560</v>
      </c>
      <c r="VMG332" s="13" t="s">
        <v>560</v>
      </c>
      <c r="VMH332" s="13" t="s">
        <v>560</v>
      </c>
      <c r="VMI332" s="13" t="s">
        <v>560</v>
      </c>
      <c r="VMJ332" s="13" t="s">
        <v>560</v>
      </c>
      <c r="VMK332" s="13" t="s">
        <v>560</v>
      </c>
      <c r="VML332" s="13" t="s">
        <v>560</v>
      </c>
      <c r="VMM332" s="13" t="s">
        <v>560</v>
      </c>
      <c r="VMN332" s="13" t="s">
        <v>560</v>
      </c>
      <c r="VMO332" s="13" t="s">
        <v>560</v>
      </c>
      <c r="VMP332" s="13" t="s">
        <v>560</v>
      </c>
      <c r="VMQ332" s="13" t="s">
        <v>560</v>
      </c>
      <c r="VMR332" s="13" t="s">
        <v>560</v>
      </c>
      <c r="VMS332" s="13" t="s">
        <v>560</v>
      </c>
      <c r="VMT332" s="13" t="s">
        <v>560</v>
      </c>
      <c r="VMU332" s="13" t="s">
        <v>560</v>
      </c>
      <c r="VMV332" s="13" t="s">
        <v>560</v>
      </c>
      <c r="VMW332" s="13" t="s">
        <v>560</v>
      </c>
      <c r="VMX332" s="13" t="s">
        <v>560</v>
      </c>
      <c r="VMY332" s="13" t="s">
        <v>560</v>
      </c>
      <c r="VMZ332" s="13" t="s">
        <v>560</v>
      </c>
      <c r="VNA332" s="13" t="s">
        <v>560</v>
      </c>
      <c r="VNB332" s="13" t="s">
        <v>560</v>
      </c>
      <c r="VNC332" s="13" t="s">
        <v>560</v>
      </c>
      <c r="VND332" s="13" t="s">
        <v>560</v>
      </c>
      <c r="VNE332" s="13" t="s">
        <v>560</v>
      </c>
      <c r="VNF332" s="13" t="s">
        <v>560</v>
      </c>
      <c r="VNG332" s="13" t="s">
        <v>560</v>
      </c>
      <c r="VNH332" s="13" t="s">
        <v>560</v>
      </c>
      <c r="VNI332" s="13" t="s">
        <v>560</v>
      </c>
      <c r="VNJ332" s="13" t="s">
        <v>560</v>
      </c>
      <c r="VNK332" s="13" t="s">
        <v>560</v>
      </c>
      <c r="VNL332" s="13" t="s">
        <v>560</v>
      </c>
      <c r="VNM332" s="13" t="s">
        <v>560</v>
      </c>
      <c r="VNN332" s="13" t="s">
        <v>560</v>
      </c>
      <c r="VNO332" s="13" t="s">
        <v>560</v>
      </c>
      <c r="VNP332" s="13" t="s">
        <v>560</v>
      </c>
      <c r="VNQ332" s="13" t="s">
        <v>560</v>
      </c>
      <c r="VNR332" s="13" t="s">
        <v>560</v>
      </c>
      <c r="VNS332" s="13" t="s">
        <v>560</v>
      </c>
      <c r="VNT332" s="13" t="s">
        <v>560</v>
      </c>
      <c r="VNU332" s="13" t="s">
        <v>560</v>
      </c>
      <c r="VNV332" s="13" t="s">
        <v>560</v>
      </c>
      <c r="VNW332" s="13" t="s">
        <v>560</v>
      </c>
      <c r="VNX332" s="13" t="s">
        <v>560</v>
      </c>
      <c r="VNY332" s="13" t="s">
        <v>560</v>
      </c>
      <c r="VNZ332" s="13" t="s">
        <v>560</v>
      </c>
      <c r="VOA332" s="13" t="s">
        <v>560</v>
      </c>
      <c r="VOB332" s="13" t="s">
        <v>560</v>
      </c>
      <c r="VOC332" s="13" t="s">
        <v>560</v>
      </c>
      <c r="VOD332" s="13" t="s">
        <v>560</v>
      </c>
      <c r="VOE332" s="13" t="s">
        <v>560</v>
      </c>
      <c r="VOF332" s="13" t="s">
        <v>560</v>
      </c>
      <c r="VOG332" s="13" t="s">
        <v>560</v>
      </c>
      <c r="VOH332" s="13" t="s">
        <v>560</v>
      </c>
      <c r="VOI332" s="13" t="s">
        <v>560</v>
      </c>
      <c r="VOJ332" s="13" t="s">
        <v>560</v>
      </c>
      <c r="VOK332" s="13" t="s">
        <v>560</v>
      </c>
      <c r="VOL332" s="13" t="s">
        <v>560</v>
      </c>
      <c r="VOM332" s="13" t="s">
        <v>560</v>
      </c>
      <c r="VON332" s="13" t="s">
        <v>560</v>
      </c>
      <c r="VOO332" s="13" t="s">
        <v>560</v>
      </c>
      <c r="VOP332" s="13" t="s">
        <v>560</v>
      </c>
      <c r="VOQ332" s="13" t="s">
        <v>560</v>
      </c>
      <c r="VOR332" s="13" t="s">
        <v>560</v>
      </c>
      <c r="VOS332" s="13" t="s">
        <v>560</v>
      </c>
      <c r="VOT332" s="13" t="s">
        <v>560</v>
      </c>
      <c r="VOU332" s="13" t="s">
        <v>560</v>
      </c>
      <c r="VOV332" s="13" t="s">
        <v>560</v>
      </c>
      <c r="VOW332" s="13" t="s">
        <v>560</v>
      </c>
      <c r="VOX332" s="13" t="s">
        <v>560</v>
      </c>
      <c r="VOY332" s="13" t="s">
        <v>560</v>
      </c>
      <c r="VOZ332" s="13" t="s">
        <v>560</v>
      </c>
      <c r="VPA332" s="13" t="s">
        <v>560</v>
      </c>
      <c r="VPB332" s="13" t="s">
        <v>560</v>
      </c>
      <c r="VPC332" s="13" t="s">
        <v>560</v>
      </c>
      <c r="VPD332" s="13" t="s">
        <v>560</v>
      </c>
      <c r="VPE332" s="13" t="s">
        <v>560</v>
      </c>
      <c r="VPF332" s="13" t="s">
        <v>560</v>
      </c>
      <c r="VPG332" s="13" t="s">
        <v>560</v>
      </c>
      <c r="VPH332" s="13" t="s">
        <v>560</v>
      </c>
      <c r="VPI332" s="13" t="s">
        <v>560</v>
      </c>
      <c r="VPJ332" s="13" t="s">
        <v>560</v>
      </c>
      <c r="VPK332" s="13" t="s">
        <v>560</v>
      </c>
      <c r="VPL332" s="13" t="s">
        <v>560</v>
      </c>
      <c r="VPM332" s="13" t="s">
        <v>560</v>
      </c>
      <c r="VPN332" s="13" t="s">
        <v>560</v>
      </c>
      <c r="VPO332" s="13" t="s">
        <v>560</v>
      </c>
      <c r="VPP332" s="13" t="s">
        <v>560</v>
      </c>
      <c r="VPQ332" s="13" t="s">
        <v>560</v>
      </c>
      <c r="VPR332" s="13" t="s">
        <v>560</v>
      </c>
      <c r="VPS332" s="13" t="s">
        <v>560</v>
      </c>
      <c r="VPT332" s="13" t="s">
        <v>560</v>
      </c>
      <c r="VPU332" s="13" t="s">
        <v>560</v>
      </c>
      <c r="VPV332" s="13" t="s">
        <v>560</v>
      </c>
      <c r="VPW332" s="13" t="s">
        <v>560</v>
      </c>
      <c r="VPX332" s="13" t="s">
        <v>560</v>
      </c>
      <c r="VPY332" s="13" t="s">
        <v>560</v>
      </c>
      <c r="VPZ332" s="13" t="s">
        <v>560</v>
      </c>
      <c r="VQA332" s="13" t="s">
        <v>560</v>
      </c>
      <c r="VQB332" s="13" t="s">
        <v>560</v>
      </c>
      <c r="VQC332" s="13" t="s">
        <v>560</v>
      </c>
      <c r="VQD332" s="13" t="s">
        <v>560</v>
      </c>
      <c r="VQE332" s="13" t="s">
        <v>560</v>
      </c>
      <c r="VQF332" s="13" t="s">
        <v>560</v>
      </c>
      <c r="VQG332" s="13" t="s">
        <v>560</v>
      </c>
      <c r="VQH332" s="13" t="s">
        <v>560</v>
      </c>
      <c r="VQI332" s="13" t="s">
        <v>560</v>
      </c>
      <c r="VQJ332" s="13" t="s">
        <v>560</v>
      </c>
      <c r="VQK332" s="13" t="s">
        <v>560</v>
      </c>
      <c r="VQL332" s="13" t="s">
        <v>560</v>
      </c>
      <c r="VQM332" s="13" t="s">
        <v>560</v>
      </c>
      <c r="VQN332" s="13" t="s">
        <v>560</v>
      </c>
      <c r="VQO332" s="13" t="s">
        <v>560</v>
      </c>
      <c r="VQP332" s="13" t="s">
        <v>560</v>
      </c>
      <c r="VQQ332" s="13" t="s">
        <v>560</v>
      </c>
      <c r="VQR332" s="13" t="s">
        <v>560</v>
      </c>
      <c r="VQS332" s="13" t="s">
        <v>560</v>
      </c>
      <c r="VQT332" s="13" t="s">
        <v>560</v>
      </c>
      <c r="VQU332" s="13" t="s">
        <v>560</v>
      </c>
      <c r="VQV332" s="13" t="s">
        <v>560</v>
      </c>
      <c r="VQW332" s="13" t="s">
        <v>560</v>
      </c>
      <c r="VQX332" s="13" t="s">
        <v>560</v>
      </c>
      <c r="VQY332" s="13" t="s">
        <v>560</v>
      </c>
      <c r="VQZ332" s="13" t="s">
        <v>560</v>
      </c>
      <c r="VRA332" s="13" t="s">
        <v>560</v>
      </c>
      <c r="VRB332" s="13" t="s">
        <v>560</v>
      </c>
      <c r="VRC332" s="13" t="s">
        <v>560</v>
      </c>
      <c r="VRD332" s="13" t="s">
        <v>560</v>
      </c>
      <c r="VRE332" s="13" t="s">
        <v>560</v>
      </c>
      <c r="VRF332" s="13" t="s">
        <v>560</v>
      </c>
      <c r="VRG332" s="13" t="s">
        <v>560</v>
      </c>
      <c r="VRH332" s="13" t="s">
        <v>560</v>
      </c>
      <c r="VRI332" s="13" t="s">
        <v>560</v>
      </c>
      <c r="VRJ332" s="13" t="s">
        <v>560</v>
      </c>
      <c r="VRK332" s="13" t="s">
        <v>560</v>
      </c>
      <c r="VRL332" s="13" t="s">
        <v>560</v>
      </c>
      <c r="VRM332" s="13" t="s">
        <v>560</v>
      </c>
      <c r="VRN332" s="13" t="s">
        <v>560</v>
      </c>
      <c r="VRO332" s="13" t="s">
        <v>560</v>
      </c>
      <c r="VRP332" s="13" t="s">
        <v>560</v>
      </c>
      <c r="VRQ332" s="13" t="s">
        <v>560</v>
      </c>
      <c r="VRR332" s="13" t="s">
        <v>560</v>
      </c>
      <c r="VRS332" s="13" t="s">
        <v>560</v>
      </c>
      <c r="VRT332" s="13" t="s">
        <v>560</v>
      </c>
      <c r="VRU332" s="13" t="s">
        <v>560</v>
      </c>
      <c r="VRV332" s="13" t="s">
        <v>560</v>
      </c>
      <c r="VRW332" s="13" t="s">
        <v>560</v>
      </c>
      <c r="VRX332" s="13" t="s">
        <v>560</v>
      </c>
      <c r="VRY332" s="13" t="s">
        <v>560</v>
      </c>
      <c r="VRZ332" s="13" t="s">
        <v>560</v>
      </c>
      <c r="VSA332" s="13" t="s">
        <v>560</v>
      </c>
      <c r="VSB332" s="13" t="s">
        <v>560</v>
      </c>
      <c r="VSC332" s="13" t="s">
        <v>560</v>
      </c>
      <c r="VSD332" s="13" t="s">
        <v>560</v>
      </c>
      <c r="VSE332" s="13" t="s">
        <v>560</v>
      </c>
      <c r="VSF332" s="13" t="s">
        <v>560</v>
      </c>
      <c r="VSG332" s="13" t="s">
        <v>560</v>
      </c>
      <c r="VSH332" s="13" t="s">
        <v>560</v>
      </c>
      <c r="VSI332" s="13" t="s">
        <v>560</v>
      </c>
      <c r="VSJ332" s="13" t="s">
        <v>560</v>
      </c>
      <c r="VSK332" s="13" t="s">
        <v>560</v>
      </c>
      <c r="VSL332" s="13" t="s">
        <v>560</v>
      </c>
      <c r="VSM332" s="13" t="s">
        <v>560</v>
      </c>
      <c r="VSN332" s="13" t="s">
        <v>560</v>
      </c>
      <c r="VSO332" s="13" t="s">
        <v>560</v>
      </c>
      <c r="VSP332" s="13" t="s">
        <v>560</v>
      </c>
      <c r="VSQ332" s="13" t="s">
        <v>560</v>
      </c>
      <c r="VSR332" s="13" t="s">
        <v>560</v>
      </c>
      <c r="VSS332" s="13" t="s">
        <v>560</v>
      </c>
      <c r="VST332" s="13" t="s">
        <v>560</v>
      </c>
      <c r="VSU332" s="13" t="s">
        <v>560</v>
      </c>
      <c r="VSV332" s="13" t="s">
        <v>560</v>
      </c>
      <c r="VSW332" s="13" t="s">
        <v>560</v>
      </c>
      <c r="VSX332" s="13" t="s">
        <v>560</v>
      </c>
      <c r="VSY332" s="13" t="s">
        <v>560</v>
      </c>
      <c r="VSZ332" s="13" t="s">
        <v>560</v>
      </c>
      <c r="VTA332" s="13" t="s">
        <v>560</v>
      </c>
      <c r="VTB332" s="13" t="s">
        <v>560</v>
      </c>
      <c r="VTC332" s="13" t="s">
        <v>560</v>
      </c>
      <c r="VTD332" s="13" t="s">
        <v>560</v>
      </c>
      <c r="VTE332" s="13" t="s">
        <v>560</v>
      </c>
      <c r="VTF332" s="13" t="s">
        <v>560</v>
      </c>
      <c r="VTG332" s="13" t="s">
        <v>560</v>
      </c>
      <c r="VTH332" s="13" t="s">
        <v>560</v>
      </c>
      <c r="VTI332" s="13" t="s">
        <v>560</v>
      </c>
      <c r="VTJ332" s="13" t="s">
        <v>560</v>
      </c>
      <c r="VTK332" s="13" t="s">
        <v>560</v>
      </c>
      <c r="VTL332" s="13" t="s">
        <v>560</v>
      </c>
      <c r="VTM332" s="13" t="s">
        <v>560</v>
      </c>
      <c r="VTN332" s="13" t="s">
        <v>560</v>
      </c>
      <c r="VTO332" s="13" t="s">
        <v>560</v>
      </c>
      <c r="VTP332" s="13" t="s">
        <v>560</v>
      </c>
      <c r="VTQ332" s="13" t="s">
        <v>560</v>
      </c>
      <c r="VTR332" s="13" t="s">
        <v>560</v>
      </c>
      <c r="VTS332" s="13" t="s">
        <v>560</v>
      </c>
      <c r="VTT332" s="13" t="s">
        <v>560</v>
      </c>
      <c r="VTU332" s="13" t="s">
        <v>560</v>
      </c>
      <c r="VTV332" s="13" t="s">
        <v>560</v>
      </c>
      <c r="VTW332" s="13" t="s">
        <v>560</v>
      </c>
      <c r="VTX332" s="13" t="s">
        <v>560</v>
      </c>
      <c r="VTY332" s="13" t="s">
        <v>560</v>
      </c>
      <c r="VTZ332" s="13" t="s">
        <v>560</v>
      </c>
      <c r="VUA332" s="13" t="s">
        <v>560</v>
      </c>
      <c r="VUB332" s="13" t="s">
        <v>560</v>
      </c>
      <c r="VUC332" s="13" t="s">
        <v>560</v>
      </c>
      <c r="VUD332" s="13" t="s">
        <v>560</v>
      </c>
      <c r="VUE332" s="13" t="s">
        <v>560</v>
      </c>
      <c r="VUF332" s="13" t="s">
        <v>560</v>
      </c>
      <c r="VUG332" s="13" t="s">
        <v>560</v>
      </c>
      <c r="VUH332" s="13" t="s">
        <v>560</v>
      </c>
      <c r="VUI332" s="13" t="s">
        <v>560</v>
      </c>
      <c r="VUJ332" s="13" t="s">
        <v>560</v>
      </c>
      <c r="VUK332" s="13" t="s">
        <v>560</v>
      </c>
      <c r="VUL332" s="13" t="s">
        <v>560</v>
      </c>
      <c r="VUM332" s="13" t="s">
        <v>560</v>
      </c>
      <c r="VUN332" s="13" t="s">
        <v>560</v>
      </c>
      <c r="VUO332" s="13" t="s">
        <v>560</v>
      </c>
      <c r="VUP332" s="13" t="s">
        <v>560</v>
      </c>
      <c r="VUQ332" s="13" t="s">
        <v>560</v>
      </c>
      <c r="VUR332" s="13" t="s">
        <v>560</v>
      </c>
      <c r="VUS332" s="13" t="s">
        <v>560</v>
      </c>
      <c r="VUT332" s="13" t="s">
        <v>560</v>
      </c>
      <c r="VUU332" s="13" t="s">
        <v>560</v>
      </c>
      <c r="VUV332" s="13" t="s">
        <v>560</v>
      </c>
      <c r="VUW332" s="13" t="s">
        <v>560</v>
      </c>
      <c r="VUX332" s="13" t="s">
        <v>560</v>
      </c>
      <c r="VUY332" s="13" t="s">
        <v>560</v>
      </c>
      <c r="VUZ332" s="13" t="s">
        <v>560</v>
      </c>
      <c r="VVA332" s="13" t="s">
        <v>560</v>
      </c>
      <c r="VVB332" s="13" t="s">
        <v>560</v>
      </c>
      <c r="VVC332" s="13" t="s">
        <v>560</v>
      </c>
      <c r="VVD332" s="13" t="s">
        <v>560</v>
      </c>
      <c r="VVE332" s="13" t="s">
        <v>560</v>
      </c>
      <c r="VVF332" s="13" t="s">
        <v>560</v>
      </c>
      <c r="VVG332" s="13" t="s">
        <v>560</v>
      </c>
      <c r="VVH332" s="13" t="s">
        <v>560</v>
      </c>
      <c r="VVI332" s="13" t="s">
        <v>560</v>
      </c>
      <c r="VVJ332" s="13" t="s">
        <v>560</v>
      </c>
      <c r="VVK332" s="13" t="s">
        <v>560</v>
      </c>
      <c r="VVL332" s="13" t="s">
        <v>560</v>
      </c>
      <c r="VVM332" s="13" t="s">
        <v>560</v>
      </c>
      <c r="VVN332" s="13" t="s">
        <v>560</v>
      </c>
      <c r="VVO332" s="13" t="s">
        <v>560</v>
      </c>
      <c r="VVP332" s="13" t="s">
        <v>560</v>
      </c>
      <c r="VVQ332" s="13" t="s">
        <v>560</v>
      </c>
      <c r="VVR332" s="13" t="s">
        <v>560</v>
      </c>
      <c r="VVS332" s="13" t="s">
        <v>560</v>
      </c>
      <c r="VVT332" s="13" t="s">
        <v>560</v>
      </c>
      <c r="VVU332" s="13" t="s">
        <v>560</v>
      </c>
      <c r="VVV332" s="13" t="s">
        <v>560</v>
      </c>
      <c r="VVW332" s="13" t="s">
        <v>560</v>
      </c>
      <c r="VVX332" s="13" t="s">
        <v>560</v>
      </c>
      <c r="VVY332" s="13" t="s">
        <v>560</v>
      </c>
      <c r="VVZ332" s="13" t="s">
        <v>560</v>
      </c>
      <c r="VWA332" s="13" t="s">
        <v>560</v>
      </c>
      <c r="VWB332" s="13" t="s">
        <v>560</v>
      </c>
      <c r="VWC332" s="13" t="s">
        <v>560</v>
      </c>
      <c r="VWD332" s="13" t="s">
        <v>560</v>
      </c>
      <c r="VWE332" s="13" t="s">
        <v>560</v>
      </c>
      <c r="VWF332" s="13" t="s">
        <v>560</v>
      </c>
      <c r="VWG332" s="13" t="s">
        <v>560</v>
      </c>
      <c r="VWH332" s="13" t="s">
        <v>560</v>
      </c>
      <c r="VWI332" s="13" t="s">
        <v>560</v>
      </c>
      <c r="VWJ332" s="13" t="s">
        <v>560</v>
      </c>
      <c r="VWK332" s="13" t="s">
        <v>560</v>
      </c>
      <c r="VWL332" s="13" t="s">
        <v>560</v>
      </c>
      <c r="VWM332" s="13" t="s">
        <v>560</v>
      </c>
      <c r="VWN332" s="13" t="s">
        <v>560</v>
      </c>
      <c r="VWO332" s="13" t="s">
        <v>560</v>
      </c>
      <c r="VWP332" s="13" t="s">
        <v>560</v>
      </c>
      <c r="VWQ332" s="13" t="s">
        <v>560</v>
      </c>
      <c r="VWR332" s="13" t="s">
        <v>560</v>
      </c>
      <c r="VWS332" s="13" t="s">
        <v>560</v>
      </c>
      <c r="VWT332" s="13" t="s">
        <v>560</v>
      </c>
      <c r="VWU332" s="13" t="s">
        <v>560</v>
      </c>
      <c r="VWV332" s="13" t="s">
        <v>560</v>
      </c>
      <c r="VWW332" s="13" t="s">
        <v>560</v>
      </c>
      <c r="VWX332" s="13" t="s">
        <v>560</v>
      </c>
      <c r="VWY332" s="13" t="s">
        <v>560</v>
      </c>
      <c r="VWZ332" s="13" t="s">
        <v>560</v>
      </c>
      <c r="VXA332" s="13" t="s">
        <v>560</v>
      </c>
      <c r="VXB332" s="13" t="s">
        <v>560</v>
      </c>
      <c r="VXC332" s="13" t="s">
        <v>560</v>
      </c>
      <c r="VXD332" s="13" t="s">
        <v>560</v>
      </c>
      <c r="VXE332" s="13" t="s">
        <v>560</v>
      </c>
      <c r="VXF332" s="13" t="s">
        <v>560</v>
      </c>
      <c r="VXG332" s="13" t="s">
        <v>560</v>
      </c>
      <c r="VXH332" s="13" t="s">
        <v>560</v>
      </c>
      <c r="VXI332" s="13" t="s">
        <v>560</v>
      </c>
      <c r="VXJ332" s="13" t="s">
        <v>560</v>
      </c>
      <c r="VXK332" s="13" t="s">
        <v>560</v>
      </c>
      <c r="VXL332" s="13" t="s">
        <v>560</v>
      </c>
      <c r="VXM332" s="13" t="s">
        <v>560</v>
      </c>
      <c r="VXN332" s="13" t="s">
        <v>560</v>
      </c>
      <c r="VXO332" s="13" t="s">
        <v>560</v>
      </c>
      <c r="VXP332" s="13" t="s">
        <v>560</v>
      </c>
      <c r="VXQ332" s="13" t="s">
        <v>560</v>
      </c>
      <c r="VXR332" s="13" t="s">
        <v>560</v>
      </c>
      <c r="VXS332" s="13" t="s">
        <v>560</v>
      </c>
      <c r="VXT332" s="13" t="s">
        <v>560</v>
      </c>
      <c r="VXU332" s="13" t="s">
        <v>560</v>
      </c>
      <c r="VXV332" s="13" t="s">
        <v>560</v>
      </c>
      <c r="VXW332" s="13" t="s">
        <v>560</v>
      </c>
      <c r="VXX332" s="13" t="s">
        <v>560</v>
      </c>
      <c r="VXY332" s="13" t="s">
        <v>560</v>
      </c>
      <c r="VXZ332" s="13" t="s">
        <v>560</v>
      </c>
      <c r="VYA332" s="13" t="s">
        <v>560</v>
      </c>
      <c r="VYB332" s="13" t="s">
        <v>560</v>
      </c>
      <c r="VYC332" s="13" t="s">
        <v>560</v>
      </c>
      <c r="VYD332" s="13" t="s">
        <v>560</v>
      </c>
      <c r="VYE332" s="13" t="s">
        <v>560</v>
      </c>
      <c r="VYF332" s="13" t="s">
        <v>560</v>
      </c>
      <c r="VYG332" s="13" t="s">
        <v>560</v>
      </c>
      <c r="VYH332" s="13" t="s">
        <v>560</v>
      </c>
      <c r="VYI332" s="13" t="s">
        <v>560</v>
      </c>
      <c r="VYJ332" s="13" t="s">
        <v>560</v>
      </c>
      <c r="VYK332" s="13" t="s">
        <v>560</v>
      </c>
      <c r="VYL332" s="13" t="s">
        <v>560</v>
      </c>
      <c r="VYM332" s="13" t="s">
        <v>560</v>
      </c>
      <c r="VYN332" s="13" t="s">
        <v>560</v>
      </c>
      <c r="VYO332" s="13" t="s">
        <v>560</v>
      </c>
      <c r="VYP332" s="13" t="s">
        <v>560</v>
      </c>
      <c r="VYQ332" s="13" t="s">
        <v>560</v>
      </c>
      <c r="VYR332" s="13" t="s">
        <v>560</v>
      </c>
      <c r="VYS332" s="13" t="s">
        <v>560</v>
      </c>
      <c r="VYT332" s="13" t="s">
        <v>560</v>
      </c>
      <c r="VYU332" s="13" t="s">
        <v>560</v>
      </c>
      <c r="VYV332" s="13" t="s">
        <v>560</v>
      </c>
      <c r="VYW332" s="13" t="s">
        <v>560</v>
      </c>
      <c r="VYX332" s="13" t="s">
        <v>560</v>
      </c>
      <c r="VYY332" s="13" t="s">
        <v>560</v>
      </c>
      <c r="VYZ332" s="13" t="s">
        <v>560</v>
      </c>
      <c r="VZA332" s="13" t="s">
        <v>560</v>
      </c>
      <c r="VZB332" s="13" t="s">
        <v>560</v>
      </c>
      <c r="VZC332" s="13" t="s">
        <v>560</v>
      </c>
      <c r="VZD332" s="13" t="s">
        <v>560</v>
      </c>
      <c r="VZE332" s="13" t="s">
        <v>560</v>
      </c>
      <c r="VZF332" s="13" t="s">
        <v>560</v>
      </c>
      <c r="VZG332" s="13" t="s">
        <v>560</v>
      </c>
      <c r="VZH332" s="13" t="s">
        <v>560</v>
      </c>
      <c r="VZI332" s="13" t="s">
        <v>560</v>
      </c>
      <c r="VZJ332" s="13" t="s">
        <v>560</v>
      </c>
      <c r="VZK332" s="13" t="s">
        <v>560</v>
      </c>
      <c r="VZL332" s="13" t="s">
        <v>560</v>
      </c>
      <c r="VZM332" s="13" t="s">
        <v>560</v>
      </c>
      <c r="VZN332" s="13" t="s">
        <v>560</v>
      </c>
      <c r="VZO332" s="13" t="s">
        <v>560</v>
      </c>
      <c r="VZP332" s="13" t="s">
        <v>560</v>
      </c>
      <c r="VZQ332" s="13" t="s">
        <v>560</v>
      </c>
      <c r="VZR332" s="13" t="s">
        <v>560</v>
      </c>
      <c r="VZS332" s="13" t="s">
        <v>560</v>
      </c>
      <c r="VZT332" s="13" t="s">
        <v>560</v>
      </c>
      <c r="VZU332" s="13" t="s">
        <v>560</v>
      </c>
      <c r="VZV332" s="13" t="s">
        <v>560</v>
      </c>
      <c r="VZW332" s="13" t="s">
        <v>560</v>
      </c>
      <c r="VZX332" s="13" t="s">
        <v>560</v>
      </c>
      <c r="VZY332" s="13" t="s">
        <v>560</v>
      </c>
      <c r="VZZ332" s="13" t="s">
        <v>560</v>
      </c>
      <c r="WAA332" s="13" t="s">
        <v>560</v>
      </c>
      <c r="WAB332" s="13" t="s">
        <v>560</v>
      </c>
      <c r="WAC332" s="13" t="s">
        <v>560</v>
      </c>
      <c r="WAD332" s="13" t="s">
        <v>560</v>
      </c>
      <c r="WAE332" s="13" t="s">
        <v>560</v>
      </c>
      <c r="WAF332" s="13" t="s">
        <v>560</v>
      </c>
      <c r="WAG332" s="13" t="s">
        <v>560</v>
      </c>
      <c r="WAH332" s="13" t="s">
        <v>560</v>
      </c>
      <c r="WAI332" s="13" t="s">
        <v>560</v>
      </c>
      <c r="WAJ332" s="13" t="s">
        <v>560</v>
      </c>
      <c r="WAK332" s="13" t="s">
        <v>560</v>
      </c>
      <c r="WAL332" s="13" t="s">
        <v>560</v>
      </c>
      <c r="WAM332" s="13" t="s">
        <v>560</v>
      </c>
      <c r="WAN332" s="13" t="s">
        <v>560</v>
      </c>
      <c r="WAO332" s="13" t="s">
        <v>560</v>
      </c>
      <c r="WAP332" s="13" t="s">
        <v>560</v>
      </c>
      <c r="WAQ332" s="13" t="s">
        <v>560</v>
      </c>
      <c r="WAR332" s="13" t="s">
        <v>560</v>
      </c>
      <c r="WAS332" s="13" t="s">
        <v>560</v>
      </c>
      <c r="WAT332" s="13" t="s">
        <v>560</v>
      </c>
      <c r="WAU332" s="13" t="s">
        <v>560</v>
      </c>
      <c r="WAV332" s="13" t="s">
        <v>560</v>
      </c>
      <c r="WAW332" s="13" t="s">
        <v>560</v>
      </c>
      <c r="WAX332" s="13" t="s">
        <v>560</v>
      </c>
      <c r="WAY332" s="13" t="s">
        <v>560</v>
      </c>
      <c r="WAZ332" s="13" t="s">
        <v>560</v>
      </c>
      <c r="WBA332" s="13" t="s">
        <v>560</v>
      </c>
      <c r="WBB332" s="13" t="s">
        <v>560</v>
      </c>
      <c r="WBC332" s="13" t="s">
        <v>560</v>
      </c>
      <c r="WBD332" s="13" t="s">
        <v>560</v>
      </c>
      <c r="WBE332" s="13" t="s">
        <v>560</v>
      </c>
      <c r="WBF332" s="13" t="s">
        <v>560</v>
      </c>
      <c r="WBG332" s="13" t="s">
        <v>560</v>
      </c>
      <c r="WBH332" s="13" t="s">
        <v>560</v>
      </c>
      <c r="WBI332" s="13" t="s">
        <v>560</v>
      </c>
      <c r="WBJ332" s="13" t="s">
        <v>560</v>
      </c>
      <c r="WBK332" s="13" t="s">
        <v>560</v>
      </c>
      <c r="WBL332" s="13" t="s">
        <v>560</v>
      </c>
      <c r="WBM332" s="13" t="s">
        <v>560</v>
      </c>
      <c r="WBN332" s="13" t="s">
        <v>560</v>
      </c>
      <c r="WBO332" s="13" t="s">
        <v>560</v>
      </c>
      <c r="WBP332" s="13" t="s">
        <v>560</v>
      </c>
      <c r="WBQ332" s="13" t="s">
        <v>560</v>
      </c>
      <c r="WBR332" s="13" t="s">
        <v>560</v>
      </c>
      <c r="WBS332" s="13" t="s">
        <v>560</v>
      </c>
      <c r="WBT332" s="13" t="s">
        <v>560</v>
      </c>
      <c r="WBU332" s="13" t="s">
        <v>560</v>
      </c>
      <c r="WBV332" s="13" t="s">
        <v>560</v>
      </c>
      <c r="WBW332" s="13" t="s">
        <v>560</v>
      </c>
      <c r="WBX332" s="13" t="s">
        <v>560</v>
      </c>
      <c r="WBY332" s="13" t="s">
        <v>560</v>
      </c>
      <c r="WBZ332" s="13" t="s">
        <v>560</v>
      </c>
      <c r="WCA332" s="13" t="s">
        <v>560</v>
      </c>
      <c r="WCB332" s="13" t="s">
        <v>560</v>
      </c>
      <c r="WCC332" s="13" t="s">
        <v>560</v>
      </c>
      <c r="WCD332" s="13" t="s">
        <v>560</v>
      </c>
      <c r="WCE332" s="13" t="s">
        <v>560</v>
      </c>
      <c r="WCF332" s="13" t="s">
        <v>560</v>
      </c>
      <c r="WCG332" s="13" t="s">
        <v>560</v>
      </c>
      <c r="WCH332" s="13" t="s">
        <v>560</v>
      </c>
      <c r="WCI332" s="13" t="s">
        <v>560</v>
      </c>
      <c r="WCJ332" s="13" t="s">
        <v>560</v>
      </c>
      <c r="WCK332" s="13" t="s">
        <v>560</v>
      </c>
      <c r="WCL332" s="13" t="s">
        <v>560</v>
      </c>
      <c r="WCM332" s="13" t="s">
        <v>560</v>
      </c>
      <c r="WCN332" s="13" t="s">
        <v>560</v>
      </c>
      <c r="WCO332" s="13" t="s">
        <v>560</v>
      </c>
      <c r="WCP332" s="13" t="s">
        <v>560</v>
      </c>
      <c r="WCQ332" s="13" t="s">
        <v>560</v>
      </c>
      <c r="WCR332" s="13" t="s">
        <v>560</v>
      </c>
      <c r="WCS332" s="13" t="s">
        <v>560</v>
      </c>
      <c r="WCT332" s="13" t="s">
        <v>560</v>
      </c>
      <c r="WCU332" s="13" t="s">
        <v>560</v>
      </c>
      <c r="WCV332" s="13" t="s">
        <v>560</v>
      </c>
      <c r="WCW332" s="13" t="s">
        <v>560</v>
      </c>
      <c r="WCX332" s="13" t="s">
        <v>560</v>
      </c>
      <c r="WCY332" s="13" t="s">
        <v>560</v>
      </c>
      <c r="WCZ332" s="13" t="s">
        <v>560</v>
      </c>
      <c r="WDA332" s="13" t="s">
        <v>560</v>
      </c>
      <c r="WDB332" s="13" t="s">
        <v>560</v>
      </c>
      <c r="WDC332" s="13" t="s">
        <v>560</v>
      </c>
      <c r="WDD332" s="13" t="s">
        <v>560</v>
      </c>
      <c r="WDE332" s="13" t="s">
        <v>560</v>
      </c>
      <c r="WDF332" s="13" t="s">
        <v>560</v>
      </c>
      <c r="WDG332" s="13" t="s">
        <v>560</v>
      </c>
      <c r="WDH332" s="13" t="s">
        <v>560</v>
      </c>
      <c r="WDI332" s="13" t="s">
        <v>560</v>
      </c>
      <c r="WDJ332" s="13" t="s">
        <v>560</v>
      </c>
      <c r="WDK332" s="13" t="s">
        <v>560</v>
      </c>
      <c r="WDL332" s="13" t="s">
        <v>560</v>
      </c>
      <c r="WDM332" s="13" t="s">
        <v>560</v>
      </c>
      <c r="WDN332" s="13" t="s">
        <v>560</v>
      </c>
      <c r="WDO332" s="13" t="s">
        <v>560</v>
      </c>
      <c r="WDP332" s="13" t="s">
        <v>560</v>
      </c>
      <c r="WDQ332" s="13" t="s">
        <v>560</v>
      </c>
      <c r="WDR332" s="13" t="s">
        <v>560</v>
      </c>
      <c r="WDS332" s="13" t="s">
        <v>560</v>
      </c>
      <c r="WDT332" s="13" t="s">
        <v>560</v>
      </c>
      <c r="WDU332" s="13" t="s">
        <v>560</v>
      </c>
      <c r="WDV332" s="13" t="s">
        <v>560</v>
      </c>
      <c r="WDW332" s="13" t="s">
        <v>560</v>
      </c>
      <c r="WDX332" s="13" t="s">
        <v>560</v>
      </c>
      <c r="WDY332" s="13" t="s">
        <v>560</v>
      </c>
      <c r="WDZ332" s="13" t="s">
        <v>560</v>
      </c>
      <c r="WEA332" s="13" t="s">
        <v>560</v>
      </c>
      <c r="WEB332" s="13" t="s">
        <v>560</v>
      </c>
      <c r="WEC332" s="13" t="s">
        <v>560</v>
      </c>
      <c r="WED332" s="13" t="s">
        <v>560</v>
      </c>
      <c r="WEE332" s="13" t="s">
        <v>560</v>
      </c>
      <c r="WEF332" s="13" t="s">
        <v>560</v>
      </c>
      <c r="WEG332" s="13" t="s">
        <v>560</v>
      </c>
      <c r="WEH332" s="13" t="s">
        <v>560</v>
      </c>
      <c r="WEI332" s="13" t="s">
        <v>560</v>
      </c>
      <c r="WEJ332" s="13" t="s">
        <v>560</v>
      </c>
      <c r="WEK332" s="13" t="s">
        <v>560</v>
      </c>
      <c r="WEL332" s="13" t="s">
        <v>560</v>
      </c>
      <c r="WEM332" s="13" t="s">
        <v>560</v>
      </c>
      <c r="WEN332" s="13" t="s">
        <v>560</v>
      </c>
      <c r="WEO332" s="13" t="s">
        <v>560</v>
      </c>
      <c r="WEP332" s="13" t="s">
        <v>560</v>
      </c>
      <c r="WEQ332" s="13" t="s">
        <v>560</v>
      </c>
      <c r="WER332" s="13" t="s">
        <v>560</v>
      </c>
      <c r="WES332" s="13" t="s">
        <v>560</v>
      </c>
      <c r="WET332" s="13" t="s">
        <v>560</v>
      </c>
      <c r="WEU332" s="13" t="s">
        <v>560</v>
      </c>
      <c r="WEV332" s="13" t="s">
        <v>560</v>
      </c>
      <c r="WEW332" s="13" t="s">
        <v>560</v>
      </c>
      <c r="WEX332" s="13" t="s">
        <v>560</v>
      </c>
      <c r="WEY332" s="13" t="s">
        <v>560</v>
      </c>
      <c r="WEZ332" s="13" t="s">
        <v>560</v>
      </c>
      <c r="WFA332" s="13" t="s">
        <v>560</v>
      </c>
      <c r="WFB332" s="13" t="s">
        <v>560</v>
      </c>
      <c r="WFC332" s="13" t="s">
        <v>560</v>
      </c>
      <c r="WFD332" s="13" t="s">
        <v>560</v>
      </c>
      <c r="WFE332" s="13" t="s">
        <v>560</v>
      </c>
      <c r="WFF332" s="13" t="s">
        <v>560</v>
      </c>
      <c r="WFG332" s="13" t="s">
        <v>560</v>
      </c>
      <c r="WFH332" s="13" t="s">
        <v>560</v>
      </c>
      <c r="WFI332" s="13" t="s">
        <v>560</v>
      </c>
      <c r="WFJ332" s="13" t="s">
        <v>560</v>
      </c>
      <c r="WFK332" s="13" t="s">
        <v>560</v>
      </c>
      <c r="WFL332" s="13" t="s">
        <v>560</v>
      </c>
      <c r="WFM332" s="13" t="s">
        <v>560</v>
      </c>
      <c r="WFN332" s="13" t="s">
        <v>560</v>
      </c>
      <c r="WFO332" s="13" t="s">
        <v>560</v>
      </c>
      <c r="WFP332" s="13" t="s">
        <v>560</v>
      </c>
      <c r="WFQ332" s="13" t="s">
        <v>560</v>
      </c>
      <c r="WFR332" s="13" t="s">
        <v>560</v>
      </c>
      <c r="WFS332" s="13" t="s">
        <v>560</v>
      </c>
      <c r="WFT332" s="13" t="s">
        <v>560</v>
      </c>
      <c r="WFU332" s="13" t="s">
        <v>560</v>
      </c>
      <c r="WFV332" s="13" t="s">
        <v>560</v>
      </c>
      <c r="WFW332" s="13" t="s">
        <v>560</v>
      </c>
      <c r="WFX332" s="13" t="s">
        <v>560</v>
      </c>
      <c r="WFY332" s="13" t="s">
        <v>560</v>
      </c>
      <c r="WFZ332" s="13" t="s">
        <v>560</v>
      </c>
      <c r="WGA332" s="13" t="s">
        <v>560</v>
      </c>
      <c r="WGB332" s="13" t="s">
        <v>560</v>
      </c>
      <c r="WGC332" s="13" t="s">
        <v>560</v>
      </c>
      <c r="WGD332" s="13" t="s">
        <v>560</v>
      </c>
      <c r="WGE332" s="13" t="s">
        <v>560</v>
      </c>
      <c r="WGF332" s="13" t="s">
        <v>560</v>
      </c>
      <c r="WGG332" s="13" t="s">
        <v>560</v>
      </c>
      <c r="WGH332" s="13" t="s">
        <v>560</v>
      </c>
      <c r="WGI332" s="13" t="s">
        <v>560</v>
      </c>
      <c r="WGJ332" s="13" t="s">
        <v>560</v>
      </c>
      <c r="WGK332" s="13" t="s">
        <v>560</v>
      </c>
      <c r="WGL332" s="13" t="s">
        <v>560</v>
      </c>
      <c r="WGM332" s="13" t="s">
        <v>560</v>
      </c>
      <c r="WGN332" s="13" t="s">
        <v>560</v>
      </c>
      <c r="WGO332" s="13" t="s">
        <v>560</v>
      </c>
      <c r="WGP332" s="13" t="s">
        <v>560</v>
      </c>
      <c r="WGQ332" s="13" t="s">
        <v>560</v>
      </c>
      <c r="WGR332" s="13" t="s">
        <v>560</v>
      </c>
      <c r="WGS332" s="13" t="s">
        <v>560</v>
      </c>
      <c r="WGT332" s="13" t="s">
        <v>560</v>
      </c>
      <c r="WGU332" s="13" t="s">
        <v>560</v>
      </c>
      <c r="WGV332" s="13" t="s">
        <v>560</v>
      </c>
      <c r="WGW332" s="13" t="s">
        <v>560</v>
      </c>
      <c r="WGX332" s="13" t="s">
        <v>560</v>
      </c>
      <c r="WGY332" s="13" t="s">
        <v>560</v>
      </c>
      <c r="WGZ332" s="13" t="s">
        <v>560</v>
      </c>
      <c r="WHA332" s="13" t="s">
        <v>560</v>
      </c>
      <c r="WHB332" s="13" t="s">
        <v>560</v>
      </c>
      <c r="WHC332" s="13" t="s">
        <v>560</v>
      </c>
      <c r="WHD332" s="13" t="s">
        <v>560</v>
      </c>
      <c r="WHE332" s="13" t="s">
        <v>560</v>
      </c>
      <c r="WHF332" s="13" t="s">
        <v>560</v>
      </c>
      <c r="WHG332" s="13" t="s">
        <v>560</v>
      </c>
      <c r="WHH332" s="13" t="s">
        <v>560</v>
      </c>
      <c r="WHI332" s="13" t="s">
        <v>560</v>
      </c>
      <c r="WHJ332" s="13" t="s">
        <v>560</v>
      </c>
      <c r="WHK332" s="13" t="s">
        <v>560</v>
      </c>
      <c r="WHL332" s="13" t="s">
        <v>560</v>
      </c>
      <c r="WHM332" s="13" t="s">
        <v>560</v>
      </c>
      <c r="WHN332" s="13" t="s">
        <v>560</v>
      </c>
      <c r="WHO332" s="13" t="s">
        <v>560</v>
      </c>
      <c r="WHP332" s="13" t="s">
        <v>560</v>
      </c>
      <c r="WHQ332" s="13" t="s">
        <v>560</v>
      </c>
      <c r="WHR332" s="13" t="s">
        <v>560</v>
      </c>
      <c r="WHS332" s="13" t="s">
        <v>560</v>
      </c>
      <c r="WHT332" s="13" t="s">
        <v>560</v>
      </c>
      <c r="WHU332" s="13" t="s">
        <v>560</v>
      </c>
      <c r="WHV332" s="13" t="s">
        <v>560</v>
      </c>
      <c r="WHW332" s="13" t="s">
        <v>560</v>
      </c>
      <c r="WHX332" s="13" t="s">
        <v>560</v>
      </c>
      <c r="WHY332" s="13" t="s">
        <v>560</v>
      </c>
      <c r="WHZ332" s="13" t="s">
        <v>560</v>
      </c>
      <c r="WIA332" s="13" t="s">
        <v>560</v>
      </c>
      <c r="WIB332" s="13" t="s">
        <v>560</v>
      </c>
      <c r="WIC332" s="13" t="s">
        <v>560</v>
      </c>
      <c r="WID332" s="13" t="s">
        <v>560</v>
      </c>
      <c r="WIE332" s="13" t="s">
        <v>560</v>
      </c>
      <c r="WIF332" s="13" t="s">
        <v>560</v>
      </c>
      <c r="WIG332" s="13" t="s">
        <v>560</v>
      </c>
      <c r="WIH332" s="13" t="s">
        <v>560</v>
      </c>
      <c r="WII332" s="13" t="s">
        <v>560</v>
      </c>
      <c r="WIJ332" s="13" t="s">
        <v>560</v>
      </c>
      <c r="WIK332" s="13" t="s">
        <v>560</v>
      </c>
      <c r="WIL332" s="13" t="s">
        <v>560</v>
      </c>
      <c r="WIM332" s="13" t="s">
        <v>560</v>
      </c>
      <c r="WIN332" s="13" t="s">
        <v>560</v>
      </c>
      <c r="WIO332" s="13" t="s">
        <v>560</v>
      </c>
      <c r="WIP332" s="13" t="s">
        <v>560</v>
      </c>
      <c r="WIQ332" s="13" t="s">
        <v>560</v>
      </c>
      <c r="WIR332" s="13" t="s">
        <v>560</v>
      </c>
      <c r="WIS332" s="13" t="s">
        <v>560</v>
      </c>
      <c r="WIT332" s="13" t="s">
        <v>560</v>
      </c>
      <c r="WIU332" s="13" t="s">
        <v>560</v>
      </c>
      <c r="WIV332" s="13" t="s">
        <v>560</v>
      </c>
      <c r="WIW332" s="13" t="s">
        <v>560</v>
      </c>
      <c r="WIX332" s="13" t="s">
        <v>560</v>
      </c>
      <c r="WIY332" s="13" t="s">
        <v>560</v>
      </c>
      <c r="WIZ332" s="13" t="s">
        <v>560</v>
      </c>
      <c r="WJA332" s="13" t="s">
        <v>560</v>
      </c>
      <c r="WJB332" s="13" t="s">
        <v>560</v>
      </c>
      <c r="WJC332" s="13" t="s">
        <v>560</v>
      </c>
      <c r="WJD332" s="13" t="s">
        <v>560</v>
      </c>
      <c r="WJE332" s="13" t="s">
        <v>560</v>
      </c>
      <c r="WJF332" s="13" t="s">
        <v>560</v>
      </c>
      <c r="WJG332" s="13" t="s">
        <v>560</v>
      </c>
      <c r="WJH332" s="13" t="s">
        <v>560</v>
      </c>
      <c r="WJI332" s="13" t="s">
        <v>560</v>
      </c>
      <c r="WJJ332" s="13" t="s">
        <v>560</v>
      </c>
      <c r="WJK332" s="13" t="s">
        <v>560</v>
      </c>
      <c r="WJL332" s="13" t="s">
        <v>560</v>
      </c>
      <c r="WJM332" s="13" t="s">
        <v>560</v>
      </c>
      <c r="WJN332" s="13" t="s">
        <v>560</v>
      </c>
      <c r="WJO332" s="13" t="s">
        <v>560</v>
      </c>
      <c r="WJP332" s="13" t="s">
        <v>560</v>
      </c>
      <c r="WJQ332" s="13" t="s">
        <v>560</v>
      </c>
      <c r="WJR332" s="13" t="s">
        <v>560</v>
      </c>
      <c r="WJS332" s="13" t="s">
        <v>560</v>
      </c>
      <c r="WJT332" s="13" t="s">
        <v>560</v>
      </c>
      <c r="WJU332" s="13" t="s">
        <v>560</v>
      </c>
      <c r="WJV332" s="13" t="s">
        <v>560</v>
      </c>
      <c r="WJW332" s="13" t="s">
        <v>560</v>
      </c>
      <c r="WJX332" s="13" t="s">
        <v>560</v>
      </c>
      <c r="WJY332" s="13" t="s">
        <v>560</v>
      </c>
      <c r="WJZ332" s="13" t="s">
        <v>560</v>
      </c>
      <c r="WKA332" s="13" t="s">
        <v>560</v>
      </c>
      <c r="WKB332" s="13" t="s">
        <v>560</v>
      </c>
      <c r="WKC332" s="13" t="s">
        <v>560</v>
      </c>
      <c r="WKD332" s="13" t="s">
        <v>560</v>
      </c>
      <c r="WKE332" s="13" t="s">
        <v>560</v>
      </c>
      <c r="WKF332" s="13" t="s">
        <v>560</v>
      </c>
      <c r="WKG332" s="13" t="s">
        <v>560</v>
      </c>
      <c r="WKH332" s="13" t="s">
        <v>560</v>
      </c>
      <c r="WKI332" s="13" t="s">
        <v>560</v>
      </c>
      <c r="WKJ332" s="13" t="s">
        <v>560</v>
      </c>
      <c r="WKK332" s="13" t="s">
        <v>560</v>
      </c>
      <c r="WKL332" s="13" t="s">
        <v>560</v>
      </c>
      <c r="WKM332" s="13" t="s">
        <v>560</v>
      </c>
      <c r="WKN332" s="13" t="s">
        <v>560</v>
      </c>
      <c r="WKO332" s="13" t="s">
        <v>560</v>
      </c>
      <c r="WKP332" s="13" t="s">
        <v>560</v>
      </c>
      <c r="WKQ332" s="13" t="s">
        <v>560</v>
      </c>
      <c r="WKR332" s="13" t="s">
        <v>560</v>
      </c>
      <c r="WKS332" s="13" t="s">
        <v>560</v>
      </c>
      <c r="WKT332" s="13" t="s">
        <v>560</v>
      </c>
      <c r="WKU332" s="13" t="s">
        <v>560</v>
      </c>
      <c r="WKV332" s="13" t="s">
        <v>560</v>
      </c>
      <c r="WKW332" s="13" t="s">
        <v>560</v>
      </c>
      <c r="WKX332" s="13" t="s">
        <v>560</v>
      </c>
      <c r="WKY332" s="13" t="s">
        <v>560</v>
      </c>
      <c r="WKZ332" s="13" t="s">
        <v>560</v>
      </c>
      <c r="WLA332" s="13" t="s">
        <v>560</v>
      </c>
      <c r="WLB332" s="13" t="s">
        <v>560</v>
      </c>
      <c r="WLC332" s="13" t="s">
        <v>560</v>
      </c>
      <c r="WLD332" s="13" t="s">
        <v>560</v>
      </c>
      <c r="WLE332" s="13" t="s">
        <v>560</v>
      </c>
      <c r="WLF332" s="13" t="s">
        <v>560</v>
      </c>
      <c r="WLG332" s="13" t="s">
        <v>560</v>
      </c>
      <c r="WLH332" s="13" t="s">
        <v>560</v>
      </c>
      <c r="WLI332" s="13" t="s">
        <v>560</v>
      </c>
      <c r="WLJ332" s="13" t="s">
        <v>560</v>
      </c>
      <c r="WLK332" s="13" t="s">
        <v>560</v>
      </c>
      <c r="WLL332" s="13" t="s">
        <v>560</v>
      </c>
      <c r="WLM332" s="13" t="s">
        <v>560</v>
      </c>
      <c r="WLN332" s="13" t="s">
        <v>560</v>
      </c>
      <c r="WLO332" s="13" t="s">
        <v>560</v>
      </c>
      <c r="WLP332" s="13" t="s">
        <v>560</v>
      </c>
      <c r="WLQ332" s="13" t="s">
        <v>560</v>
      </c>
      <c r="WLR332" s="13" t="s">
        <v>560</v>
      </c>
      <c r="WLS332" s="13" t="s">
        <v>560</v>
      </c>
      <c r="WLT332" s="13" t="s">
        <v>560</v>
      </c>
      <c r="WLU332" s="13" t="s">
        <v>560</v>
      </c>
      <c r="WLV332" s="13" t="s">
        <v>560</v>
      </c>
      <c r="WLW332" s="13" t="s">
        <v>560</v>
      </c>
      <c r="WLX332" s="13" t="s">
        <v>560</v>
      </c>
      <c r="WLY332" s="13" t="s">
        <v>560</v>
      </c>
      <c r="WLZ332" s="13" t="s">
        <v>560</v>
      </c>
      <c r="WMA332" s="13" t="s">
        <v>560</v>
      </c>
      <c r="WMB332" s="13" t="s">
        <v>560</v>
      </c>
      <c r="WMC332" s="13" t="s">
        <v>560</v>
      </c>
      <c r="WMD332" s="13" t="s">
        <v>560</v>
      </c>
      <c r="WME332" s="13" t="s">
        <v>560</v>
      </c>
      <c r="WMF332" s="13" t="s">
        <v>560</v>
      </c>
      <c r="WMG332" s="13" t="s">
        <v>560</v>
      </c>
      <c r="WMH332" s="13" t="s">
        <v>560</v>
      </c>
      <c r="WMI332" s="13" t="s">
        <v>560</v>
      </c>
      <c r="WMJ332" s="13" t="s">
        <v>560</v>
      </c>
      <c r="WMK332" s="13" t="s">
        <v>560</v>
      </c>
      <c r="WML332" s="13" t="s">
        <v>560</v>
      </c>
      <c r="WMM332" s="13" t="s">
        <v>560</v>
      </c>
      <c r="WMN332" s="13" t="s">
        <v>560</v>
      </c>
      <c r="WMO332" s="13" t="s">
        <v>560</v>
      </c>
      <c r="WMP332" s="13" t="s">
        <v>560</v>
      </c>
      <c r="WMQ332" s="13" t="s">
        <v>560</v>
      </c>
      <c r="WMR332" s="13" t="s">
        <v>560</v>
      </c>
      <c r="WMS332" s="13" t="s">
        <v>560</v>
      </c>
      <c r="WMT332" s="13" t="s">
        <v>560</v>
      </c>
      <c r="WMU332" s="13" t="s">
        <v>560</v>
      </c>
      <c r="WMV332" s="13" t="s">
        <v>560</v>
      </c>
      <c r="WMW332" s="13" t="s">
        <v>560</v>
      </c>
      <c r="WMX332" s="13" t="s">
        <v>560</v>
      </c>
      <c r="WMY332" s="13" t="s">
        <v>560</v>
      </c>
      <c r="WMZ332" s="13" t="s">
        <v>560</v>
      </c>
      <c r="WNA332" s="13" t="s">
        <v>560</v>
      </c>
      <c r="WNB332" s="13" t="s">
        <v>560</v>
      </c>
      <c r="WNC332" s="13" t="s">
        <v>560</v>
      </c>
      <c r="WND332" s="13" t="s">
        <v>560</v>
      </c>
      <c r="WNE332" s="13" t="s">
        <v>560</v>
      </c>
      <c r="WNF332" s="13" t="s">
        <v>560</v>
      </c>
      <c r="WNG332" s="13" t="s">
        <v>560</v>
      </c>
      <c r="WNH332" s="13" t="s">
        <v>560</v>
      </c>
      <c r="WNI332" s="13" t="s">
        <v>560</v>
      </c>
      <c r="WNJ332" s="13" t="s">
        <v>560</v>
      </c>
      <c r="WNK332" s="13" t="s">
        <v>560</v>
      </c>
      <c r="WNL332" s="13" t="s">
        <v>560</v>
      </c>
      <c r="WNM332" s="13" t="s">
        <v>560</v>
      </c>
      <c r="WNN332" s="13" t="s">
        <v>560</v>
      </c>
      <c r="WNO332" s="13" t="s">
        <v>560</v>
      </c>
      <c r="WNP332" s="13" t="s">
        <v>560</v>
      </c>
      <c r="WNQ332" s="13" t="s">
        <v>560</v>
      </c>
      <c r="WNR332" s="13" t="s">
        <v>560</v>
      </c>
      <c r="WNS332" s="13" t="s">
        <v>560</v>
      </c>
      <c r="WNT332" s="13" t="s">
        <v>560</v>
      </c>
      <c r="WNU332" s="13" t="s">
        <v>560</v>
      </c>
      <c r="WNV332" s="13" t="s">
        <v>560</v>
      </c>
      <c r="WNW332" s="13" t="s">
        <v>560</v>
      </c>
      <c r="WNX332" s="13" t="s">
        <v>560</v>
      </c>
      <c r="WNY332" s="13" t="s">
        <v>560</v>
      </c>
      <c r="WNZ332" s="13" t="s">
        <v>560</v>
      </c>
      <c r="WOA332" s="13" t="s">
        <v>560</v>
      </c>
      <c r="WOB332" s="13" t="s">
        <v>560</v>
      </c>
      <c r="WOC332" s="13" t="s">
        <v>560</v>
      </c>
      <c r="WOD332" s="13" t="s">
        <v>560</v>
      </c>
      <c r="WOE332" s="13" t="s">
        <v>560</v>
      </c>
      <c r="WOF332" s="13" t="s">
        <v>560</v>
      </c>
      <c r="WOG332" s="13" t="s">
        <v>560</v>
      </c>
      <c r="WOH332" s="13" t="s">
        <v>560</v>
      </c>
      <c r="WOI332" s="13" t="s">
        <v>560</v>
      </c>
      <c r="WOJ332" s="13" t="s">
        <v>560</v>
      </c>
      <c r="WOK332" s="13" t="s">
        <v>560</v>
      </c>
      <c r="WOL332" s="13" t="s">
        <v>560</v>
      </c>
      <c r="WOM332" s="13" t="s">
        <v>560</v>
      </c>
      <c r="WON332" s="13" t="s">
        <v>560</v>
      </c>
      <c r="WOO332" s="13" t="s">
        <v>560</v>
      </c>
      <c r="WOP332" s="13" t="s">
        <v>560</v>
      </c>
      <c r="WOQ332" s="13" t="s">
        <v>560</v>
      </c>
      <c r="WOR332" s="13" t="s">
        <v>560</v>
      </c>
      <c r="WOS332" s="13" t="s">
        <v>560</v>
      </c>
      <c r="WOT332" s="13" t="s">
        <v>560</v>
      </c>
      <c r="WOU332" s="13" t="s">
        <v>560</v>
      </c>
      <c r="WOV332" s="13" t="s">
        <v>560</v>
      </c>
      <c r="WOW332" s="13" t="s">
        <v>560</v>
      </c>
      <c r="WOX332" s="13" t="s">
        <v>560</v>
      </c>
      <c r="WOY332" s="13" t="s">
        <v>560</v>
      </c>
      <c r="WOZ332" s="13" t="s">
        <v>560</v>
      </c>
      <c r="WPA332" s="13" t="s">
        <v>560</v>
      </c>
      <c r="WPB332" s="13" t="s">
        <v>560</v>
      </c>
      <c r="WPC332" s="13" t="s">
        <v>560</v>
      </c>
      <c r="WPD332" s="13" t="s">
        <v>560</v>
      </c>
      <c r="WPE332" s="13" t="s">
        <v>560</v>
      </c>
      <c r="WPF332" s="13" t="s">
        <v>560</v>
      </c>
      <c r="WPG332" s="13" t="s">
        <v>560</v>
      </c>
      <c r="WPH332" s="13" t="s">
        <v>560</v>
      </c>
      <c r="WPI332" s="13" t="s">
        <v>560</v>
      </c>
      <c r="WPJ332" s="13" t="s">
        <v>560</v>
      </c>
      <c r="WPK332" s="13" t="s">
        <v>560</v>
      </c>
      <c r="WPL332" s="13" t="s">
        <v>560</v>
      </c>
      <c r="WPM332" s="13" t="s">
        <v>560</v>
      </c>
      <c r="WPN332" s="13" t="s">
        <v>560</v>
      </c>
      <c r="WPO332" s="13" t="s">
        <v>560</v>
      </c>
      <c r="WPP332" s="13" t="s">
        <v>560</v>
      </c>
      <c r="WPQ332" s="13" t="s">
        <v>560</v>
      </c>
      <c r="WPR332" s="13" t="s">
        <v>560</v>
      </c>
      <c r="WPS332" s="13" t="s">
        <v>560</v>
      </c>
      <c r="WPT332" s="13" t="s">
        <v>560</v>
      </c>
      <c r="WPU332" s="13" t="s">
        <v>560</v>
      </c>
      <c r="WPV332" s="13" t="s">
        <v>560</v>
      </c>
      <c r="WPW332" s="13" t="s">
        <v>560</v>
      </c>
      <c r="WPX332" s="13" t="s">
        <v>560</v>
      </c>
      <c r="WPY332" s="13" t="s">
        <v>560</v>
      </c>
      <c r="WPZ332" s="13" t="s">
        <v>560</v>
      </c>
      <c r="WQA332" s="13" t="s">
        <v>560</v>
      </c>
      <c r="WQB332" s="13" t="s">
        <v>560</v>
      </c>
      <c r="WQC332" s="13" t="s">
        <v>560</v>
      </c>
      <c r="WQD332" s="13" t="s">
        <v>560</v>
      </c>
      <c r="WQE332" s="13" t="s">
        <v>560</v>
      </c>
      <c r="WQF332" s="13" t="s">
        <v>560</v>
      </c>
      <c r="WQG332" s="13" t="s">
        <v>560</v>
      </c>
      <c r="WQH332" s="13" t="s">
        <v>560</v>
      </c>
      <c r="WQI332" s="13" t="s">
        <v>560</v>
      </c>
      <c r="WQJ332" s="13" t="s">
        <v>560</v>
      </c>
      <c r="WQK332" s="13" t="s">
        <v>560</v>
      </c>
      <c r="WQL332" s="13" t="s">
        <v>560</v>
      </c>
      <c r="WQM332" s="13" t="s">
        <v>560</v>
      </c>
      <c r="WQN332" s="13" t="s">
        <v>560</v>
      </c>
      <c r="WQO332" s="13" t="s">
        <v>560</v>
      </c>
      <c r="WQP332" s="13" t="s">
        <v>560</v>
      </c>
      <c r="WQQ332" s="13" t="s">
        <v>560</v>
      </c>
      <c r="WQR332" s="13" t="s">
        <v>560</v>
      </c>
      <c r="WQS332" s="13" t="s">
        <v>560</v>
      </c>
      <c r="WQT332" s="13" t="s">
        <v>560</v>
      </c>
      <c r="WQU332" s="13" t="s">
        <v>560</v>
      </c>
      <c r="WQV332" s="13" t="s">
        <v>560</v>
      </c>
      <c r="WQW332" s="13" t="s">
        <v>560</v>
      </c>
      <c r="WQX332" s="13" t="s">
        <v>560</v>
      </c>
      <c r="WQY332" s="13" t="s">
        <v>560</v>
      </c>
      <c r="WQZ332" s="13" t="s">
        <v>560</v>
      </c>
      <c r="WRA332" s="13" t="s">
        <v>560</v>
      </c>
      <c r="WRB332" s="13" t="s">
        <v>560</v>
      </c>
      <c r="WRC332" s="13" t="s">
        <v>560</v>
      </c>
      <c r="WRD332" s="13" t="s">
        <v>560</v>
      </c>
      <c r="WRE332" s="13" t="s">
        <v>560</v>
      </c>
      <c r="WRF332" s="13" t="s">
        <v>560</v>
      </c>
      <c r="WRG332" s="13" t="s">
        <v>560</v>
      </c>
      <c r="WRH332" s="13" t="s">
        <v>560</v>
      </c>
      <c r="WRI332" s="13" t="s">
        <v>560</v>
      </c>
      <c r="WRJ332" s="13" t="s">
        <v>560</v>
      </c>
      <c r="WRK332" s="13" t="s">
        <v>560</v>
      </c>
      <c r="WRL332" s="13" t="s">
        <v>560</v>
      </c>
      <c r="WRM332" s="13" t="s">
        <v>560</v>
      </c>
      <c r="WRN332" s="13" t="s">
        <v>560</v>
      </c>
      <c r="WRO332" s="13" t="s">
        <v>560</v>
      </c>
      <c r="WRP332" s="13" t="s">
        <v>560</v>
      </c>
      <c r="WRQ332" s="13" t="s">
        <v>560</v>
      </c>
      <c r="WRR332" s="13" t="s">
        <v>560</v>
      </c>
      <c r="WRS332" s="13" t="s">
        <v>560</v>
      </c>
      <c r="WRT332" s="13" t="s">
        <v>560</v>
      </c>
      <c r="WRU332" s="13" t="s">
        <v>560</v>
      </c>
      <c r="WRV332" s="13" t="s">
        <v>560</v>
      </c>
      <c r="WRW332" s="13" t="s">
        <v>560</v>
      </c>
      <c r="WRX332" s="13" t="s">
        <v>560</v>
      </c>
      <c r="WRY332" s="13" t="s">
        <v>560</v>
      </c>
      <c r="WRZ332" s="13" t="s">
        <v>560</v>
      </c>
      <c r="WSA332" s="13" t="s">
        <v>560</v>
      </c>
      <c r="WSB332" s="13" t="s">
        <v>560</v>
      </c>
      <c r="WSC332" s="13" t="s">
        <v>560</v>
      </c>
      <c r="WSD332" s="13" t="s">
        <v>560</v>
      </c>
      <c r="WSE332" s="13" t="s">
        <v>560</v>
      </c>
      <c r="WSF332" s="13" t="s">
        <v>560</v>
      </c>
      <c r="WSG332" s="13" t="s">
        <v>560</v>
      </c>
      <c r="WSH332" s="13" t="s">
        <v>560</v>
      </c>
      <c r="WSI332" s="13" t="s">
        <v>560</v>
      </c>
      <c r="WSJ332" s="13" t="s">
        <v>560</v>
      </c>
      <c r="WSK332" s="13" t="s">
        <v>560</v>
      </c>
      <c r="WSL332" s="13" t="s">
        <v>560</v>
      </c>
      <c r="WSM332" s="13" t="s">
        <v>560</v>
      </c>
      <c r="WSN332" s="13" t="s">
        <v>560</v>
      </c>
      <c r="WSO332" s="13" t="s">
        <v>560</v>
      </c>
      <c r="WSP332" s="13" t="s">
        <v>560</v>
      </c>
      <c r="WSQ332" s="13" t="s">
        <v>560</v>
      </c>
      <c r="WSR332" s="13" t="s">
        <v>560</v>
      </c>
      <c r="WSS332" s="13" t="s">
        <v>560</v>
      </c>
      <c r="WST332" s="13" t="s">
        <v>560</v>
      </c>
      <c r="WSU332" s="13" t="s">
        <v>560</v>
      </c>
      <c r="WSV332" s="13" t="s">
        <v>560</v>
      </c>
      <c r="WSW332" s="13" t="s">
        <v>560</v>
      </c>
      <c r="WSX332" s="13" t="s">
        <v>560</v>
      </c>
      <c r="WSY332" s="13" t="s">
        <v>560</v>
      </c>
      <c r="WSZ332" s="13" t="s">
        <v>560</v>
      </c>
      <c r="WTA332" s="13" t="s">
        <v>560</v>
      </c>
      <c r="WTB332" s="13" t="s">
        <v>560</v>
      </c>
      <c r="WTC332" s="13" t="s">
        <v>560</v>
      </c>
      <c r="WTD332" s="13" t="s">
        <v>560</v>
      </c>
      <c r="WTE332" s="13" t="s">
        <v>560</v>
      </c>
      <c r="WTF332" s="13" t="s">
        <v>560</v>
      </c>
      <c r="WTG332" s="13" t="s">
        <v>560</v>
      </c>
      <c r="WTH332" s="13" t="s">
        <v>560</v>
      </c>
      <c r="WTI332" s="13" t="s">
        <v>560</v>
      </c>
      <c r="WTJ332" s="13" t="s">
        <v>560</v>
      </c>
      <c r="WTK332" s="13" t="s">
        <v>560</v>
      </c>
      <c r="WTL332" s="13" t="s">
        <v>560</v>
      </c>
      <c r="WTM332" s="13" t="s">
        <v>560</v>
      </c>
      <c r="WTN332" s="13" t="s">
        <v>560</v>
      </c>
      <c r="WTO332" s="13" t="s">
        <v>560</v>
      </c>
      <c r="WTP332" s="13" t="s">
        <v>560</v>
      </c>
      <c r="WTQ332" s="13" t="s">
        <v>560</v>
      </c>
      <c r="WTR332" s="13" t="s">
        <v>560</v>
      </c>
      <c r="WTS332" s="13" t="s">
        <v>560</v>
      </c>
      <c r="WTT332" s="13" t="s">
        <v>560</v>
      </c>
      <c r="WTU332" s="13" t="s">
        <v>560</v>
      </c>
      <c r="WTV332" s="13" t="s">
        <v>560</v>
      </c>
      <c r="WTW332" s="13" t="s">
        <v>560</v>
      </c>
      <c r="WTX332" s="13" t="s">
        <v>560</v>
      </c>
      <c r="WTY332" s="13" t="s">
        <v>560</v>
      </c>
      <c r="WTZ332" s="13" t="s">
        <v>560</v>
      </c>
      <c r="WUA332" s="13" t="s">
        <v>560</v>
      </c>
      <c r="WUB332" s="13" t="s">
        <v>560</v>
      </c>
      <c r="WUC332" s="13" t="s">
        <v>560</v>
      </c>
      <c r="WUD332" s="13" t="s">
        <v>560</v>
      </c>
      <c r="WUE332" s="13" t="s">
        <v>560</v>
      </c>
      <c r="WUF332" s="13" t="s">
        <v>560</v>
      </c>
      <c r="WUG332" s="13" t="s">
        <v>560</v>
      </c>
      <c r="WUH332" s="13" t="s">
        <v>560</v>
      </c>
      <c r="WUI332" s="13" t="s">
        <v>560</v>
      </c>
      <c r="WUJ332" s="13" t="s">
        <v>560</v>
      </c>
      <c r="WUK332" s="13" t="s">
        <v>560</v>
      </c>
      <c r="WUL332" s="13" t="s">
        <v>560</v>
      </c>
      <c r="WUM332" s="13" t="s">
        <v>560</v>
      </c>
      <c r="WUN332" s="13" t="s">
        <v>560</v>
      </c>
      <c r="WUO332" s="13" t="s">
        <v>560</v>
      </c>
      <c r="WUP332" s="13" t="s">
        <v>560</v>
      </c>
      <c r="WUQ332" s="13" t="s">
        <v>560</v>
      </c>
      <c r="WUR332" s="13" t="s">
        <v>560</v>
      </c>
      <c r="WUS332" s="13" t="s">
        <v>560</v>
      </c>
      <c r="WUT332" s="13" t="s">
        <v>560</v>
      </c>
      <c r="WUU332" s="13" t="s">
        <v>560</v>
      </c>
      <c r="WUV332" s="13" t="s">
        <v>560</v>
      </c>
      <c r="WUW332" s="13" t="s">
        <v>560</v>
      </c>
      <c r="WUX332" s="13" t="s">
        <v>560</v>
      </c>
      <c r="WUY332" s="13" t="s">
        <v>560</v>
      </c>
      <c r="WUZ332" s="13" t="s">
        <v>560</v>
      </c>
      <c r="WVA332" s="13" t="s">
        <v>560</v>
      </c>
      <c r="WVB332" s="13" t="s">
        <v>560</v>
      </c>
      <c r="WVC332" s="13" t="s">
        <v>560</v>
      </c>
      <c r="WVD332" s="13" t="s">
        <v>560</v>
      </c>
      <c r="WVE332" s="13" t="s">
        <v>560</v>
      </c>
      <c r="WVF332" s="13" t="s">
        <v>560</v>
      </c>
      <c r="WVG332" s="13" t="s">
        <v>560</v>
      </c>
      <c r="WVH332" s="13" t="s">
        <v>560</v>
      </c>
      <c r="WVI332" s="13" t="s">
        <v>560</v>
      </c>
      <c r="WVJ332" s="13" t="s">
        <v>560</v>
      </c>
      <c r="WVK332" s="13" t="s">
        <v>560</v>
      </c>
      <c r="WVL332" s="13" t="s">
        <v>560</v>
      </c>
      <c r="WVM332" s="13" t="s">
        <v>560</v>
      </c>
      <c r="WVN332" s="13" t="s">
        <v>560</v>
      </c>
      <c r="WVO332" s="13" t="s">
        <v>560</v>
      </c>
      <c r="WVP332" s="13" t="s">
        <v>560</v>
      </c>
      <c r="WVQ332" s="13" t="s">
        <v>560</v>
      </c>
      <c r="WVR332" s="13" t="s">
        <v>560</v>
      </c>
      <c r="WVS332" s="13" t="s">
        <v>560</v>
      </c>
      <c r="WVT332" s="13" t="s">
        <v>560</v>
      </c>
      <c r="WVU332" s="13" t="s">
        <v>560</v>
      </c>
      <c r="WVV332" s="13" t="s">
        <v>560</v>
      </c>
      <c r="WVW332" s="13" t="s">
        <v>560</v>
      </c>
      <c r="WVX332" s="13" t="s">
        <v>560</v>
      </c>
      <c r="WVY332" s="13" t="s">
        <v>560</v>
      </c>
      <c r="WVZ332" s="13" t="s">
        <v>560</v>
      </c>
      <c r="WWA332" s="13" t="s">
        <v>560</v>
      </c>
      <c r="WWB332" s="13" t="s">
        <v>560</v>
      </c>
      <c r="WWC332" s="13" t="s">
        <v>560</v>
      </c>
      <c r="WWD332" s="13" t="s">
        <v>560</v>
      </c>
      <c r="WWE332" s="13" t="s">
        <v>560</v>
      </c>
      <c r="WWF332" s="13" t="s">
        <v>560</v>
      </c>
      <c r="WWG332" s="13" t="s">
        <v>560</v>
      </c>
      <c r="WWH332" s="13" t="s">
        <v>560</v>
      </c>
      <c r="WWI332" s="13" t="s">
        <v>560</v>
      </c>
      <c r="WWJ332" s="13" t="s">
        <v>560</v>
      </c>
      <c r="WWK332" s="13" t="s">
        <v>560</v>
      </c>
      <c r="WWL332" s="13" t="s">
        <v>560</v>
      </c>
      <c r="WWM332" s="13" t="s">
        <v>560</v>
      </c>
      <c r="WWN332" s="13" t="s">
        <v>560</v>
      </c>
      <c r="WWO332" s="13" t="s">
        <v>560</v>
      </c>
      <c r="WWP332" s="13" t="s">
        <v>560</v>
      </c>
      <c r="WWQ332" s="13" t="s">
        <v>560</v>
      </c>
      <c r="WWR332" s="13" t="s">
        <v>560</v>
      </c>
      <c r="WWS332" s="13" t="s">
        <v>560</v>
      </c>
      <c r="WWT332" s="13" t="s">
        <v>560</v>
      </c>
      <c r="WWU332" s="13" t="s">
        <v>560</v>
      </c>
      <c r="WWV332" s="13" t="s">
        <v>560</v>
      </c>
      <c r="WWW332" s="13" t="s">
        <v>560</v>
      </c>
      <c r="WWX332" s="13" t="s">
        <v>560</v>
      </c>
      <c r="WWY332" s="13" t="s">
        <v>560</v>
      </c>
      <c r="WWZ332" s="13" t="s">
        <v>560</v>
      </c>
      <c r="WXA332" s="13" t="s">
        <v>560</v>
      </c>
      <c r="WXB332" s="13" t="s">
        <v>560</v>
      </c>
      <c r="WXC332" s="13" t="s">
        <v>560</v>
      </c>
      <c r="WXD332" s="13" t="s">
        <v>560</v>
      </c>
      <c r="WXE332" s="13" t="s">
        <v>560</v>
      </c>
      <c r="WXF332" s="13" t="s">
        <v>560</v>
      </c>
      <c r="WXG332" s="13" t="s">
        <v>560</v>
      </c>
      <c r="WXH332" s="13" t="s">
        <v>560</v>
      </c>
      <c r="WXI332" s="13" t="s">
        <v>560</v>
      </c>
      <c r="WXJ332" s="13" t="s">
        <v>560</v>
      </c>
      <c r="WXK332" s="13" t="s">
        <v>560</v>
      </c>
      <c r="WXL332" s="13" t="s">
        <v>560</v>
      </c>
      <c r="WXM332" s="13" t="s">
        <v>560</v>
      </c>
      <c r="WXN332" s="13" t="s">
        <v>560</v>
      </c>
      <c r="WXO332" s="13" t="s">
        <v>560</v>
      </c>
      <c r="WXP332" s="13" t="s">
        <v>560</v>
      </c>
      <c r="WXQ332" s="13" t="s">
        <v>560</v>
      </c>
      <c r="WXR332" s="13" t="s">
        <v>560</v>
      </c>
      <c r="WXS332" s="13" t="s">
        <v>560</v>
      </c>
      <c r="WXT332" s="13" t="s">
        <v>560</v>
      </c>
      <c r="WXU332" s="13" t="s">
        <v>560</v>
      </c>
      <c r="WXV332" s="13" t="s">
        <v>560</v>
      </c>
      <c r="WXW332" s="13" t="s">
        <v>560</v>
      </c>
      <c r="WXX332" s="13" t="s">
        <v>560</v>
      </c>
      <c r="WXY332" s="13" t="s">
        <v>560</v>
      </c>
      <c r="WXZ332" s="13" t="s">
        <v>560</v>
      </c>
      <c r="WYA332" s="13" t="s">
        <v>560</v>
      </c>
      <c r="WYB332" s="13" t="s">
        <v>560</v>
      </c>
      <c r="WYC332" s="13" t="s">
        <v>560</v>
      </c>
      <c r="WYD332" s="13" t="s">
        <v>560</v>
      </c>
      <c r="WYE332" s="13" t="s">
        <v>560</v>
      </c>
      <c r="WYF332" s="13" t="s">
        <v>560</v>
      </c>
      <c r="WYG332" s="13" t="s">
        <v>560</v>
      </c>
      <c r="WYH332" s="13" t="s">
        <v>560</v>
      </c>
      <c r="WYI332" s="13" t="s">
        <v>560</v>
      </c>
      <c r="WYJ332" s="13" t="s">
        <v>560</v>
      </c>
      <c r="WYK332" s="13" t="s">
        <v>560</v>
      </c>
      <c r="WYL332" s="13" t="s">
        <v>560</v>
      </c>
      <c r="WYM332" s="13" t="s">
        <v>560</v>
      </c>
      <c r="WYN332" s="13" t="s">
        <v>560</v>
      </c>
      <c r="WYO332" s="13" t="s">
        <v>560</v>
      </c>
      <c r="WYP332" s="13" t="s">
        <v>560</v>
      </c>
      <c r="WYQ332" s="13" t="s">
        <v>560</v>
      </c>
      <c r="WYR332" s="13" t="s">
        <v>560</v>
      </c>
      <c r="WYS332" s="13" t="s">
        <v>560</v>
      </c>
      <c r="WYT332" s="13" t="s">
        <v>560</v>
      </c>
      <c r="WYU332" s="13" t="s">
        <v>560</v>
      </c>
      <c r="WYV332" s="13" t="s">
        <v>560</v>
      </c>
      <c r="WYW332" s="13" t="s">
        <v>560</v>
      </c>
      <c r="WYX332" s="13" t="s">
        <v>560</v>
      </c>
      <c r="WYY332" s="13" t="s">
        <v>560</v>
      </c>
      <c r="WYZ332" s="13" t="s">
        <v>560</v>
      </c>
      <c r="WZA332" s="13" t="s">
        <v>560</v>
      </c>
      <c r="WZB332" s="13" t="s">
        <v>560</v>
      </c>
      <c r="WZC332" s="13" t="s">
        <v>560</v>
      </c>
      <c r="WZD332" s="13" t="s">
        <v>560</v>
      </c>
      <c r="WZE332" s="13" t="s">
        <v>560</v>
      </c>
      <c r="WZF332" s="13" t="s">
        <v>560</v>
      </c>
      <c r="WZG332" s="13" t="s">
        <v>560</v>
      </c>
      <c r="WZH332" s="13" t="s">
        <v>560</v>
      </c>
      <c r="WZI332" s="13" t="s">
        <v>560</v>
      </c>
      <c r="WZJ332" s="13" t="s">
        <v>560</v>
      </c>
      <c r="WZK332" s="13" t="s">
        <v>560</v>
      </c>
      <c r="WZL332" s="13" t="s">
        <v>560</v>
      </c>
      <c r="WZM332" s="13" t="s">
        <v>560</v>
      </c>
      <c r="WZN332" s="13" t="s">
        <v>560</v>
      </c>
      <c r="WZO332" s="13" t="s">
        <v>560</v>
      </c>
      <c r="WZP332" s="13" t="s">
        <v>560</v>
      </c>
      <c r="WZQ332" s="13" t="s">
        <v>560</v>
      </c>
      <c r="WZR332" s="13" t="s">
        <v>560</v>
      </c>
      <c r="WZS332" s="13" t="s">
        <v>560</v>
      </c>
      <c r="WZT332" s="13" t="s">
        <v>560</v>
      </c>
      <c r="WZU332" s="13" t="s">
        <v>560</v>
      </c>
      <c r="WZV332" s="13" t="s">
        <v>560</v>
      </c>
      <c r="WZW332" s="13" t="s">
        <v>560</v>
      </c>
      <c r="WZX332" s="13" t="s">
        <v>560</v>
      </c>
      <c r="WZY332" s="13" t="s">
        <v>560</v>
      </c>
      <c r="WZZ332" s="13" t="s">
        <v>560</v>
      </c>
      <c r="XAA332" s="13" t="s">
        <v>560</v>
      </c>
      <c r="XAB332" s="13" t="s">
        <v>560</v>
      </c>
      <c r="XAC332" s="13" t="s">
        <v>560</v>
      </c>
      <c r="XAD332" s="13" t="s">
        <v>560</v>
      </c>
      <c r="XAE332" s="13" t="s">
        <v>560</v>
      </c>
      <c r="XAF332" s="13" t="s">
        <v>560</v>
      </c>
      <c r="XAG332" s="13" t="s">
        <v>560</v>
      </c>
      <c r="XAH332" s="13" t="s">
        <v>560</v>
      </c>
      <c r="XAI332" s="13" t="s">
        <v>560</v>
      </c>
      <c r="XAJ332" s="13" t="s">
        <v>560</v>
      </c>
      <c r="XAK332" s="13" t="s">
        <v>560</v>
      </c>
      <c r="XAL332" s="13" t="s">
        <v>560</v>
      </c>
      <c r="XAM332" s="13" t="s">
        <v>560</v>
      </c>
      <c r="XAN332" s="13" t="s">
        <v>560</v>
      </c>
      <c r="XAO332" s="13" t="s">
        <v>560</v>
      </c>
      <c r="XAP332" s="13" t="s">
        <v>560</v>
      </c>
      <c r="XAQ332" s="13" t="s">
        <v>560</v>
      </c>
      <c r="XAR332" s="13" t="s">
        <v>560</v>
      </c>
      <c r="XAS332" s="13" t="s">
        <v>560</v>
      </c>
      <c r="XAT332" s="13" t="s">
        <v>560</v>
      </c>
      <c r="XAU332" s="13" t="s">
        <v>560</v>
      </c>
      <c r="XAV332" s="13" t="s">
        <v>560</v>
      </c>
      <c r="XAW332" s="13" t="s">
        <v>560</v>
      </c>
      <c r="XAX332" s="13" t="s">
        <v>560</v>
      </c>
      <c r="XAY332" s="13" t="s">
        <v>560</v>
      </c>
      <c r="XAZ332" s="13" t="s">
        <v>560</v>
      </c>
      <c r="XBA332" s="13" t="s">
        <v>560</v>
      </c>
      <c r="XBB332" s="13" t="s">
        <v>560</v>
      </c>
      <c r="XBC332" s="13" t="s">
        <v>560</v>
      </c>
      <c r="XBD332" s="13" t="s">
        <v>560</v>
      </c>
      <c r="XBE332" s="13" t="s">
        <v>560</v>
      </c>
      <c r="XBF332" s="13" t="s">
        <v>560</v>
      </c>
      <c r="XBG332" s="13" t="s">
        <v>560</v>
      </c>
      <c r="XBH332" s="13" t="s">
        <v>560</v>
      </c>
      <c r="XBI332" s="13" t="s">
        <v>560</v>
      </c>
      <c r="XBJ332" s="13" t="s">
        <v>560</v>
      </c>
      <c r="XBK332" s="13" t="s">
        <v>560</v>
      </c>
      <c r="XBL332" s="13" t="s">
        <v>560</v>
      </c>
      <c r="XBM332" s="13" t="s">
        <v>560</v>
      </c>
      <c r="XBN332" s="13" t="s">
        <v>560</v>
      </c>
      <c r="XBO332" s="13" t="s">
        <v>560</v>
      </c>
      <c r="XBP332" s="13" t="s">
        <v>560</v>
      </c>
      <c r="XBQ332" s="13" t="s">
        <v>560</v>
      </c>
      <c r="XBR332" s="13" t="s">
        <v>560</v>
      </c>
      <c r="XBS332" s="13" t="s">
        <v>560</v>
      </c>
      <c r="XBT332" s="13" t="s">
        <v>560</v>
      </c>
      <c r="XBU332" s="13" t="s">
        <v>560</v>
      </c>
      <c r="XBV332" s="13" t="s">
        <v>560</v>
      </c>
      <c r="XBW332" s="13" t="s">
        <v>560</v>
      </c>
      <c r="XBX332" s="13" t="s">
        <v>560</v>
      </c>
      <c r="XBY332" s="13" t="s">
        <v>560</v>
      </c>
      <c r="XBZ332" s="13" t="s">
        <v>560</v>
      </c>
      <c r="XCA332" s="13" t="s">
        <v>560</v>
      </c>
      <c r="XCB332" s="13" t="s">
        <v>560</v>
      </c>
      <c r="XCC332" s="13" t="s">
        <v>560</v>
      </c>
      <c r="XCD332" s="13" t="s">
        <v>560</v>
      </c>
      <c r="XCE332" s="13" t="s">
        <v>560</v>
      </c>
      <c r="XCF332" s="13" t="s">
        <v>560</v>
      </c>
      <c r="XCG332" s="13" t="s">
        <v>560</v>
      </c>
      <c r="XCH332" s="13" t="s">
        <v>560</v>
      </c>
      <c r="XCI332" s="13" t="s">
        <v>560</v>
      </c>
      <c r="XCJ332" s="13" t="s">
        <v>560</v>
      </c>
      <c r="XCK332" s="13" t="s">
        <v>560</v>
      </c>
      <c r="XCL332" s="13" t="s">
        <v>560</v>
      </c>
      <c r="XCM332" s="13" t="s">
        <v>560</v>
      </c>
      <c r="XCN332" s="13" t="s">
        <v>560</v>
      </c>
      <c r="XCO332" s="13" t="s">
        <v>560</v>
      </c>
      <c r="XCP332" s="13" t="s">
        <v>560</v>
      </c>
      <c r="XCQ332" s="13" t="s">
        <v>560</v>
      </c>
      <c r="XCR332" s="13" t="s">
        <v>560</v>
      </c>
      <c r="XCS332" s="13" t="s">
        <v>560</v>
      </c>
      <c r="XCT332" s="13" t="s">
        <v>560</v>
      </c>
      <c r="XCU332" s="13" t="s">
        <v>560</v>
      </c>
      <c r="XCV332" s="13" t="s">
        <v>560</v>
      </c>
      <c r="XCW332" s="13" t="s">
        <v>560</v>
      </c>
      <c r="XCX332" s="13" t="s">
        <v>560</v>
      </c>
      <c r="XCY332" s="13" t="s">
        <v>560</v>
      </c>
      <c r="XCZ332" s="13" t="s">
        <v>560</v>
      </c>
      <c r="XDA332" s="13" t="s">
        <v>560</v>
      </c>
      <c r="XDB332" s="13" t="s">
        <v>560</v>
      </c>
      <c r="XDC332" s="13" t="s">
        <v>560</v>
      </c>
      <c r="XDD332" s="13" t="s">
        <v>560</v>
      </c>
      <c r="XDE332" s="13" t="s">
        <v>560</v>
      </c>
      <c r="XDF332" s="13" t="s">
        <v>560</v>
      </c>
      <c r="XDG332" s="13" t="s">
        <v>560</v>
      </c>
      <c r="XDH332" s="13" t="s">
        <v>560</v>
      </c>
      <c r="XDI332" s="13" t="s">
        <v>560</v>
      </c>
      <c r="XDJ332" s="13" t="s">
        <v>560</v>
      </c>
      <c r="XDK332" s="13" t="s">
        <v>560</v>
      </c>
      <c r="XDL332" s="13" t="s">
        <v>560</v>
      </c>
      <c r="XDM332" s="13" t="s">
        <v>560</v>
      </c>
      <c r="XDN332" s="13" t="s">
        <v>560</v>
      </c>
      <c r="XDO332" s="13" t="s">
        <v>560</v>
      </c>
      <c r="XDP332" s="13" t="s">
        <v>560</v>
      </c>
      <c r="XDQ332" s="13" t="s">
        <v>560</v>
      </c>
      <c r="XDR332" s="13" t="s">
        <v>560</v>
      </c>
      <c r="XDS332" s="13" t="s">
        <v>560</v>
      </c>
      <c r="XDT332" s="13" t="s">
        <v>560</v>
      </c>
      <c r="XDU332" s="13" t="s">
        <v>560</v>
      </c>
      <c r="XDV332" s="13" t="s">
        <v>560</v>
      </c>
      <c r="XDW332" s="13" t="s">
        <v>560</v>
      </c>
      <c r="XDX332" s="13" t="s">
        <v>560</v>
      </c>
      <c r="XDY332" s="13" t="s">
        <v>560</v>
      </c>
      <c r="XDZ332" s="13" t="s">
        <v>560</v>
      </c>
      <c r="XEA332" s="13" t="s">
        <v>560</v>
      </c>
      <c r="XEB332" s="13" t="s">
        <v>560</v>
      </c>
      <c r="XEC332" s="13" t="s">
        <v>560</v>
      </c>
      <c r="XED332" s="13" t="s">
        <v>560</v>
      </c>
      <c r="XEE332" s="13" t="s">
        <v>560</v>
      </c>
      <c r="XEF332" s="13" t="s">
        <v>560</v>
      </c>
      <c r="XEG332" s="13" t="s">
        <v>560</v>
      </c>
      <c r="XEH332" s="13" t="s">
        <v>560</v>
      </c>
      <c r="XEI332" s="13" t="s">
        <v>560</v>
      </c>
      <c r="XEJ332" s="13" t="s">
        <v>560</v>
      </c>
      <c r="XEK332" s="13" t="s">
        <v>560</v>
      </c>
      <c r="XEL332" s="13" t="s">
        <v>560</v>
      </c>
      <c r="XEM332" s="13" t="s">
        <v>560</v>
      </c>
      <c r="XEN332" s="13" t="s">
        <v>560</v>
      </c>
      <c r="XEO332" s="13" t="s">
        <v>560</v>
      </c>
      <c r="XEP332" s="13" t="s">
        <v>560</v>
      </c>
      <c r="XEQ332" s="13" t="s">
        <v>560</v>
      </c>
      <c r="XER332" s="13" t="s">
        <v>560</v>
      </c>
      <c r="XES332" s="13" t="s">
        <v>560</v>
      </c>
      <c r="XET332" s="13" t="s">
        <v>560</v>
      </c>
      <c r="XEU332" s="13" t="s">
        <v>560</v>
      </c>
      <c r="XEV332" s="13" t="s">
        <v>560</v>
      </c>
      <c r="XEW332" s="13" t="s">
        <v>560</v>
      </c>
      <c r="XEX332" s="13" t="s">
        <v>560</v>
      </c>
      <c r="XEY332" s="13" t="s">
        <v>560</v>
      </c>
      <c r="XEZ332" s="13" t="s">
        <v>560</v>
      </c>
      <c r="XFA332" s="13" t="s">
        <v>560</v>
      </c>
      <c r="XFB332" s="13" t="s">
        <v>560</v>
      </c>
      <c r="XFC332" s="13" t="s">
        <v>560</v>
      </c>
      <c r="XFD332" s="13" t="s">
        <v>560</v>
      </c>
    </row>
    <row r="333" spans="1:16384" ht="15.75" customHeight="1" x14ac:dyDescent="0.2">
      <c r="A333" s="550">
        <v>1507</v>
      </c>
      <c r="B333" s="105" t="s">
        <v>575</v>
      </c>
      <c r="C333" s="112" t="s">
        <v>616</v>
      </c>
      <c r="D333" s="13"/>
      <c r="E333" s="258"/>
    </row>
    <row r="334" spans="1:16384" ht="26.45" customHeight="1" x14ac:dyDescent="0.2">
      <c r="A334" s="537"/>
      <c r="B334" s="105" t="s">
        <v>576</v>
      </c>
      <c r="C334" s="112" t="s">
        <v>617</v>
      </c>
      <c r="D334" s="13"/>
      <c r="E334" s="258"/>
    </row>
    <row r="335" spans="1:16384" ht="15.75" customHeight="1" x14ac:dyDescent="0.2">
      <c r="A335" s="535">
        <v>1508</v>
      </c>
      <c r="B335" s="105" t="s">
        <v>577</v>
      </c>
      <c r="C335" s="341" t="s">
        <v>618</v>
      </c>
      <c r="D335" s="13"/>
      <c r="E335" s="258"/>
    </row>
    <row r="336" spans="1:16384" ht="27" customHeight="1" x14ac:dyDescent="0.2">
      <c r="A336" s="556"/>
      <c r="B336" s="105" t="s">
        <v>578</v>
      </c>
      <c r="C336" s="341" t="s">
        <v>619</v>
      </c>
      <c r="D336" s="13"/>
      <c r="E336" s="258"/>
    </row>
    <row r="337" spans="1:5" ht="29.45" customHeight="1" x14ac:dyDescent="0.2">
      <c r="A337" s="503"/>
      <c r="B337" s="108" t="s">
        <v>579</v>
      </c>
      <c r="C337" s="342" t="s">
        <v>620</v>
      </c>
      <c r="D337" s="13"/>
      <c r="E337" s="258"/>
    </row>
    <row r="338" spans="1:5" ht="15.75" customHeight="1" x14ac:dyDescent="0.2">
      <c r="A338" s="128">
        <v>1509</v>
      </c>
      <c r="B338" s="105" t="s">
        <v>580</v>
      </c>
      <c r="C338" s="343" t="s">
        <v>621</v>
      </c>
      <c r="D338" s="13"/>
      <c r="E338" s="258"/>
    </row>
    <row r="339" spans="1:5" ht="15.75" customHeight="1" x14ac:dyDescent="0.2">
      <c r="A339" s="550">
        <v>1510</v>
      </c>
      <c r="B339" s="105" t="s">
        <v>581</v>
      </c>
      <c r="C339" s="343" t="s">
        <v>622</v>
      </c>
      <c r="D339" s="13"/>
      <c r="E339" s="258"/>
    </row>
    <row r="340" spans="1:5" ht="15.75" customHeight="1" x14ac:dyDescent="0.2">
      <c r="A340" s="537"/>
      <c r="B340" s="105" t="s">
        <v>586</v>
      </c>
      <c r="C340" s="343" t="s">
        <v>623</v>
      </c>
      <c r="D340" s="13"/>
      <c r="E340" s="258"/>
    </row>
    <row r="341" spans="1:5" ht="15.75" customHeight="1" x14ac:dyDescent="0.2">
      <c r="A341" s="128">
        <v>1511</v>
      </c>
      <c r="B341" s="105" t="s">
        <v>582</v>
      </c>
      <c r="C341" s="343" t="s">
        <v>624</v>
      </c>
      <c r="D341" s="13"/>
      <c r="E341" s="258"/>
    </row>
    <row r="342" spans="1:5" ht="15.75" customHeight="1" x14ac:dyDescent="0.2">
      <c r="A342" s="550">
        <v>1512</v>
      </c>
      <c r="B342" s="105" t="s">
        <v>583</v>
      </c>
      <c r="C342" s="343" t="s">
        <v>625</v>
      </c>
      <c r="D342" s="13"/>
      <c r="E342" s="258"/>
    </row>
    <row r="343" spans="1:5" ht="15.75" customHeight="1" x14ac:dyDescent="0.2">
      <c r="A343" s="536"/>
      <c r="B343" s="105" t="s">
        <v>588</v>
      </c>
      <c r="C343" s="343" t="s">
        <v>626</v>
      </c>
      <c r="D343" s="13"/>
      <c r="E343" s="258"/>
    </row>
    <row r="344" spans="1:5" ht="25.9" customHeight="1" x14ac:dyDescent="0.2">
      <c r="A344" s="536"/>
      <c r="B344" s="105" t="s">
        <v>589</v>
      </c>
      <c r="C344" s="342" t="s">
        <v>627</v>
      </c>
      <c r="D344" s="13"/>
      <c r="E344" s="258"/>
    </row>
    <row r="345" spans="1:5" ht="27.6" customHeight="1" x14ac:dyDescent="0.2">
      <c r="A345" s="537"/>
      <c r="B345" s="105" t="s">
        <v>603</v>
      </c>
      <c r="C345" s="344" t="s">
        <v>628</v>
      </c>
      <c r="D345" s="13"/>
      <c r="E345" s="258"/>
    </row>
  </sheetData>
  <autoFilter ref="A1:E1" xr:uid="{00000000-0009-0000-0000-000002000000}"/>
  <mergeCells count="66">
    <mergeCell ref="A317:A319"/>
    <mergeCell ref="A315:A316"/>
    <mergeCell ref="A284:A287"/>
    <mergeCell ref="A260:A265"/>
    <mergeCell ref="A266:A269"/>
    <mergeCell ref="A270:A272"/>
    <mergeCell ref="A273:A275"/>
    <mergeCell ref="A276:A278"/>
    <mergeCell ref="A342:A345"/>
    <mergeCell ref="A200:A203"/>
    <mergeCell ref="A212:A213"/>
    <mergeCell ref="A215:A217"/>
    <mergeCell ref="A219:A222"/>
    <mergeCell ref="A223:A226"/>
    <mergeCell ref="A227:A229"/>
    <mergeCell ref="A324:A326"/>
    <mergeCell ref="A331:A332"/>
    <mergeCell ref="A333:A334"/>
    <mergeCell ref="A320:C320"/>
    <mergeCell ref="A230:A232"/>
    <mergeCell ref="A244:A248"/>
    <mergeCell ref="A237:A240"/>
    <mergeCell ref="A321:A322"/>
    <mergeCell ref="A280:A283"/>
    <mergeCell ref="A339:A340"/>
    <mergeCell ref="A7:A8"/>
    <mergeCell ref="A37:A38"/>
    <mergeCell ref="A63:A65"/>
    <mergeCell ref="A9:A11"/>
    <mergeCell ref="A12:A15"/>
    <mergeCell ref="A25:A26"/>
    <mergeCell ref="A33:A34"/>
    <mergeCell ref="A39:A41"/>
    <mergeCell ref="A16:A21"/>
    <mergeCell ref="A52:A57"/>
    <mergeCell ref="A44:A45"/>
    <mergeCell ref="A59:A61"/>
    <mergeCell ref="A335:A337"/>
    <mergeCell ref="A328:A329"/>
    <mergeCell ref="A254:A258"/>
    <mergeCell ref="A166:A168"/>
    <mergeCell ref="A170:A172"/>
    <mergeCell ref="A187:A188"/>
    <mergeCell ref="A177:A181"/>
    <mergeCell ref="A108:A110"/>
    <mergeCell ref="A174:A176"/>
    <mergeCell ref="A145:A147"/>
    <mergeCell ref="A151:A153"/>
    <mergeCell ref="A155:A157"/>
    <mergeCell ref="A127:A139"/>
    <mergeCell ref="A47:A50"/>
    <mergeCell ref="A289:A291"/>
    <mergeCell ref="A293:A297"/>
    <mergeCell ref="A250:A252"/>
    <mergeCell ref="A76:A78"/>
    <mergeCell ref="A80:A84"/>
    <mergeCell ref="A91:A95"/>
    <mergeCell ref="A160:A161"/>
    <mergeCell ref="A112:A116"/>
    <mergeCell ref="A118:A120"/>
    <mergeCell ref="A141:A143"/>
    <mergeCell ref="A86:A89"/>
    <mergeCell ref="A122:A125"/>
    <mergeCell ref="A192:A193"/>
    <mergeCell ref="A162:A164"/>
    <mergeCell ref="A183:A184"/>
  </mergeCells>
  <pageMargins left="0.7" right="0.7" top="0.78740157499999996" bottom="0.78740157499999996" header="0.3" footer="0.3"/>
  <pageSetup paperSize="9" scale="87"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Prüfungskatalog L16</vt:lpstr>
      <vt:lpstr>FC 6201</vt:lpstr>
      <vt:lpstr>FC 7002, 7003 für KJ 2026</vt:lpstr>
      <vt:lpstr>Fehlertexte</vt:lpstr>
      <vt:lpstr>'FC 7002, 7003 für KJ 2026'!Druckbereich</vt:lpstr>
      <vt:lpstr>Fehlertexte!Druckbereich</vt:lpstr>
      <vt:lpstr>'Prüfungskatalog L16'!Druckbereich</vt:lpstr>
      <vt:lpstr>'Prüfungskatalog L16'!Drucktitel</vt:lpstr>
    </vt:vector>
  </TitlesOfParts>
  <Company>BRZ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URBAN</dc:creator>
  <cp:lastModifiedBy>Walser Martina</cp:lastModifiedBy>
  <cp:lastPrinted>2019-12-05T14:20:03Z</cp:lastPrinted>
  <dcterms:created xsi:type="dcterms:W3CDTF">2002-04-08T12:08:54Z</dcterms:created>
  <dcterms:modified xsi:type="dcterms:W3CDTF">2026-02-17T16:44:35Z</dcterms:modified>
</cp:coreProperties>
</file>